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hommes" sheetId="1" r:id="rId1"/>
    <sheet name="femmes" sheetId="2" r:id="rId2"/>
    <sheet name="mixtes" sheetId="3" r:id="rId3"/>
  </sheets>
  <definedNames/>
  <calcPr fullCalcOnLoad="1"/>
</workbook>
</file>

<file path=xl/sharedStrings.xml><?xml version="1.0" encoding="utf-8"?>
<sst xmlns="http://schemas.openxmlformats.org/spreadsheetml/2006/main" count="182" uniqueCount="41">
  <si>
    <t>SCORES</t>
  </si>
  <si>
    <t>MOYENNES</t>
  </si>
  <si>
    <t>DATES</t>
  </si>
  <si>
    <t>LIEUX</t>
  </si>
  <si>
    <t>RUIZ Jean François</t>
  </si>
  <si>
    <t>DELAVEAU Jacky</t>
  </si>
  <si>
    <t>DELAVEAU / RUIZ</t>
  </si>
  <si>
    <t xml:space="preserve"> </t>
  </si>
  <si>
    <t>RUIZ / DELAVEAU / GRAS / HAGNERE / SABATHIER</t>
  </si>
  <si>
    <t>LAFON Marie France</t>
  </si>
  <si>
    <t>VALDISSERRI Corinne</t>
  </si>
  <si>
    <t>PREVOT Marie France</t>
  </si>
  <si>
    <t>LAFON / GAILLARD</t>
  </si>
  <si>
    <t>LAFON / GAILLARD / VALDISSERRI</t>
  </si>
  <si>
    <t>LAFON / GAILLARD / CHAIX</t>
  </si>
  <si>
    <t>PREVOT / DELAVEAU</t>
  </si>
  <si>
    <t>DELAVEAU / VALDISSERRI / RUIZ</t>
  </si>
  <si>
    <t>Chauray</t>
  </si>
  <si>
    <t>Mérignac</t>
  </si>
  <si>
    <t>Bergerac</t>
  </si>
  <si>
    <t>Sarlat</t>
  </si>
  <si>
    <t>Bayonne</t>
  </si>
  <si>
    <t>Fontaine</t>
  </si>
  <si>
    <t>GRAS / MAILLE / DELAVEAU / RUIZ</t>
  </si>
  <si>
    <t>GRAS / TRAN / MAILLE / DELAVEAU / RUIZ</t>
  </si>
  <si>
    <t>GRAS / TRAN /HAGNERE /  MAILLE / DELAVEAU / RUIZ</t>
  </si>
  <si>
    <t>LAFON Marie-France</t>
  </si>
  <si>
    <t>LUCAS / RUIZ</t>
  </si>
  <si>
    <t>Limoges</t>
  </si>
  <si>
    <t>MAILLE / RUIZ / DORVAL</t>
  </si>
  <si>
    <t>DORVAL / RUIZ</t>
  </si>
  <si>
    <t>DORVAL / LUCAS / BERNARDEAU / DELAVEAU / MALHERBE</t>
  </si>
  <si>
    <t>DORVAL / LUCAS / BERNARDEAU / DELAVEAU / MALHERBE / RUIZ</t>
  </si>
  <si>
    <t>St Séb</t>
  </si>
  <si>
    <t>DORVAL / MALHERBE / DELAVEAU</t>
  </si>
  <si>
    <t>DORVAL / MALHERBE / DELAVEAU / RUIZ</t>
  </si>
  <si>
    <t>DAUTZENBERG Didier</t>
  </si>
  <si>
    <t xml:space="preserve"> VALDISSERRI / MALHERBE / DAUTZENBERG</t>
  </si>
  <si>
    <t>MALHERBEPhilippe</t>
  </si>
  <si>
    <t>DORVAL-245 / MALHERBE-246 / DAUTZENBERG-204</t>
  </si>
  <si>
    <t>DORVAL-857 / MALHERBE-871 / DAUTZENBERG-775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</si>
</sst>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0.0"/>
    <numFmt numFmtId="166" formatCode="[$-40C]dddd\ d\ mmmm\ yyyy"/>
    <numFmt numFmtId="167" formatCode="[$-40C]d\-mmm\-yy;@"/>
    <numFmt numFmtId="168" formatCode="0.00000"/>
    <numFmt numFmtId="169" formatCode="0.0000"/>
    <numFmt numFmtId="170" formatCode="0.000"/>
    <numFmt numFmtId="171" formatCode="d/m/yy;@"/>
    <numFmt numFmtId="172" formatCode="0.000000"/>
    <numFmt numFmtId="173" formatCode="0.0000000"/>
  </numFmts>
  <fonts count="52">
    <font>
      <sz val="11"/>
      <color theme="1"/>
      <name val="Arial1"/>
      <family val="0"/>
    </font>
    <font>
      <sz val="11"/>
      <color indexed="8"/>
      <name val="Calibri"/>
      <family val="2"/>
    </font>
    <font>
      <sz val="16"/>
      <name val="Baskerville Old Face"/>
      <family val="1"/>
    </font>
    <font>
      <sz val="18"/>
      <name val="Baskerville Old Face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Baskerville Old Face"/>
      <family val="1"/>
    </font>
    <font>
      <b/>
      <sz val="16"/>
      <color indexed="10"/>
      <name val="Baskerville Old Face"/>
      <family val="1"/>
    </font>
    <font>
      <b/>
      <sz val="18"/>
      <color indexed="8"/>
      <name val="Baskerville Old Face"/>
      <family val="1"/>
    </font>
    <font>
      <sz val="18"/>
      <color indexed="8"/>
      <name val="Baskerville Old Face"/>
      <family val="1"/>
    </font>
    <font>
      <b/>
      <sz val="18"/>
      <color indexed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Baskerville Old Face"/>
      <family val="1"/>
    </font>
    <font>
      <b/>
      <sz val="16"/>
      <color rgb="FFFF0000"/>
      <name val="Baskerville Old Face"/>
      <family val="1"/>
    </font>
    <font>
      <b/>
      <sz val="18"/>
      <color theme="1"/>
      <name val="Baskerville Old Face"/>
      <family val="1"/>
    </font>
    <font>
      <sz val="18"/>
      <color theme="1"/>
      <name val="Baskerville Old Face"/>
      <family val="1"/>
    </font>
    <font>
      <b/>
      <sz val="18"/>
      <color rgb="FFFF0000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0" borderId="0" applyNumberFormat="0" applyBorder="0" applyAlignment="0" applyProtection="0"/>
    <xf numFmtId="9" fontId="28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0"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167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167" fontId="47" fillId="0" borderId="13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167" fontId="47" fillId="0" borderId="0" xfId="0" applyNumberFormat="1" applyFont="1" applyAlignment="1">
      <alignment horizontal="center"/>
    </xf>
    <xf numFmtId="0" fontId="49" fillId="10" borderId="0" xfId="0" applyFont="1" applyFill="1" applyAlignment="1">
      <alignment/>
    </xf>
    <xf numFmtId="0" fontId="49" fillId="10" borderId="10" xfId="0" applyFont="1" applyFill="1" applyBorder="1" applyAlignment="1">
      <alignment horizontal="center"/>
    </xf>
    <xf numFmtId="167" fontId="49" fillId="10" borderId="17" xfId="0" applyNumberFormat="1" applyFont="1" applyFill="1" applyBorder="1" applyAlignment="1">
      <alignment horizontal="center"/>
    </xf>
    <xf numFmtId="0" fontId="49" fillId="10" borderId="18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7" fontId="50" fillId="0" borderId="17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167" fontId="50" fillId="0" borderId="20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167" fontId="50" fillId="0" borderId="22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167" fontId="50" fillId="0" borderId="24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167" fontId="50" fillId="0" borderId="26" xfId="0" applyNumberFormat="1" applyFont="1" applyBorder="1" applyAlignment="1">
      <alignment horizontal="center"/>
    </xf>
    <xf numFmtId="0" fontId="50" fillId="0" borderId="27" xfId="0" applyFont="1" applyBorder="1" applyAlignment="1">
      <alignment/>
    </xf>
    <xf numFmtId="167" fontId="50" fillId="0" borderId="12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7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4" fontId="50" fillId="0" borderId="17" xfId="0" applyNumberFormat="1" applyFont="1" applyBorder="1" applyAlignment="1">
      <alignment horizontal="center"/>
    </xf>
    <xf numFmtId="14" fontId="50" fillId="0" borderId="20" xfId="0" applyNumberFormat="1" applyFont="1" applyBorder="1" applyAlignment="1">
      <alignment horizontal="center"/>
    </xf>
    <xf numFmtId="0" fontId="50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/>
    </xf>
    <xf numFmtId="167" fontId="47" fillId="0" borderId="12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2" fontId="47" fillId="0" borderId="13" xfId="0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167" fontId="47" fillId="0" borderId="10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2" fontId="47" fillId="0" borderId="14" xfId="0" applyNumberFormat="1" applyFont="1" applyFill="1" applyBorder="1" applyAlignment="1">
      <alignment horizontal="center"/>
    </xf>
    <xf numFmtId="167" fontId="47" fillId="0" borderId="14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14" fontId="50" fillId="0" borderId="17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2" fontId="50" fillId="0" borderId="19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/>
    </xf>
    <xf numFmtId="2" fontId="47" fillId="0" borderId="2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9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47" fillId="16" borderId="10" xfId="0" applyFont="1" applyFill="1" applyBorder="1" applyAlignment="1">
      <alignment horizontal="center"/>
    </xf>
    <xf numFmtId="0" fontId="48" fillId="16" borderId="10" xfId="0" applyFont="1" applyFill="1" applyBorder="1" applyAlignment="1">
      <alignment horizontal="center"/>
    </xf>
    <xf numFmtId="167" fontId="47" fillId="16" borderId="10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14" fontId="50" fillId="0" borderId="24" xfId="0" applyNumberFormat="1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16" borderId="14" xfId="0" applyFont="1" applyFill="1" applyBorder="1" applyAlignment="1">
      <alignment horizontal="center"/>
    </xf>
    <xf numFmtId="0" fontId="51" fillId="16" borderId="10" xfId="0" applyFont="1" applyFill="1" applyBorder="1" applyAlignment="1">
      <alignment horizontal="center"/>
    </xf>
    <xf numFmtId="2" fontId="51" fillId="16" borderId="10" xfId="0" applyNumberFormat="1" applyFont="1" applyFill="1" applyBorder="1" applyAlignment="1">
      <alignment horizontal="center"/>
    </xf>
    <xf numFmtId="14" fontId="50" fillId="16" borderId="17" xfId="0" applyNumberFormat="1" applyFont="1" applyFill="1" applyBorder="1" applyAlignment="1">
      <alignment horizontal="center"/>
    </xf>
    <xf numFmtId="0" fontId="50" fillId="16" borderId="18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/>
    </xf>
    <xf numFmtId="2" fontId="50" fillId="16" borderId="10" xfId="0" applyNumberFormat="1" applyFont="1" applyFill="1" applyBorder="1" applyAlignment="1">
      <alignment horizontal="center"/>
    </xf>
    <xf numFmtId="167" fontId="50" fillId="0" borderId="30" xfId="0" applyNumberFormat="1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2" fontId="48" fillId="0" borderId="31" xfId="0" applyNumberFormat="1" applyFont="1" applyFill="1" applyBorder="1" applyAlignment="1">
      <alignment horizontal="center"/>
    </xf>
    <xf numFmtId="167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8" fillId="16" borderId="11" xfId="0" applyFont="1" applyFill="1" applyBorder="1" applyAlignment="1">
      <alignment horizontal="center"/>
    </xf>
    <xf numFmtId="0" fontId="47" fillId="16" borderId="13" xfId="0" applyFont="1" applyFill="1" applyBorder="1" applyAlignment="1">
      <alignment horizontal="center"/>
    </xf>
    <xf numFmtId="0" fontId="48" fillId="16" borderId="14" xfId="0" applyFont="1" applyFill="1" applyBorder="1" applyAlignment="1">
      <alignment horizontal="center"/>
    </xf>
    <xf numFmtId="2" fontId="48" fillId="16" borderId="14" xfId="0" applyNumberFormat="1" applyFont="1" applyFill="1" applyBorder="1" applyAlignment="1">
      <alignment horizontal="center"/>
    </xf>
    <xf numFmtId="167" fontId="2" fillId="16" borderId="14" xfId="0" applyNumberFormat="1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G31" sqref="G31"/>
    </sheetView>
  </sheetViews>
  <sheetFormatPr defaultColWidth="10.296875" defaultRowHeight="14.25" outlineLevelRow="1"/>
  <cols>
    <col min="1" max="1" width="2.3984375" style="3" bestFit="1" customWidth="1"/>
    <col min="2" max="2" width="2.5" style="18" bestFit="1" customWidth="1"/>
    <col min="3" max="3" width="11.19921875" style="18" bestFit="1" customWidth="1"/>
    <col min="4" max="4" width="16.09765625" style="18" bestFit="1" customWidth="1"/>
    <col min="5" max="5" width="14" style="19" bestFit="1" customWidth="1"/>
    <col min="6" max="6" width="10.8984375" style="18" bestFit="1" customWidth="1"/>
    <col min="7" max="7" width="86.3984375" style="18" bestFit="1" customWidth="1"/>
    <col min="8" max="16384" width="10.19921875" style="3" customWidth="1"/>
  </cols>
  <sheetData>
    <row r="1" spans="1:7" ht="20.25">
      <c r="A1" s="119"/>
      <c r="B1" s="119"/>
      <c r="C1" s="1" t="s">
        <v>0</v>
      </c>
      <c r="D1" s="1" t="s">
        <v>1</v>
      </c>
      <c r="E1" s="2" t="s">
        <v>2</v>
      </c>
      <c r="F1" s="1" t="s">
        <v>3</v>
      </c>
      <c r="G1" s="1"/>
    </row>
    <row r="2" spans="1:7" ht="20.25">
      <c r="A2" s="120">
        <v>1</v>
      </c>
      <c r="B2" s="1">
        <v>1</v>
      </c>
      <c r="C2" s="4">
        <v>279</v>
      </c>
      <c r="D2" s="5"/>
      <c r="E2" s="2">
        <v>41797</v>
      </c>
      <c r="F2" s="1" t="s">
        <v>17</v>
      </c>
      <c r="G2" s="1" t="s">
        <v>4</v>
      </c>
    </row>
    <row r="3" spans="1:7" ht="20.25">
      <c r="A3" s="120"/>
      <c r="B3" s="99">
        <v>1</v>
      </c>
      <c r="C3" s="100">
        <v>279</v>
      </c>
      <c r="D3" s="134"/>
      <c r="E3" s="101">
        <v>42771</v>
      </c>
      <c r="F3" s="99" t="s">
        <v>28</v>
      </c>
      <c r="G3" s="99" t="s">
        <v>38</v>
      </c>
    </row>
    <row r="4" spans="1:7" ht="20.25" hidden="1" outlineLevel="1">
      <c r="A4" s="120"/>
      <c r="B4" s="1"/>
      <c r="C4" s="4">
        <v>718</v>
      </c>
      <c r="D4" s="6">
        <v>239.333333333333</v>
      </c>
      <c r="E4" s="2">
        <v>41287</v>
      </c>
      <c r="F4" s="1" t="s">
        <v>18</v>
      </c>
      <c r="G4" s="1" t="s">
        <v>4</v>
      </c>
    </row>
    <row r="5" spans="1:7" ht="20.25" collapsed="1">
      <c r="A5" s="120"/>
      <c r="B5" s="65">
        <v>3</v>
      </c>
      <c r="C5" s="85">
        <v>737</v>
      </c>
      <c r="D5" s="86">
        <f>+C5/3</f>
        <v>245.66666666666666</v>
      </c>
      <c r="E5" s="70">
        <v>42743</v>
      </c>
      <c r="F5" s="65" t="s">
        <v>18</v>
      </c>
      <c r="G5" s="65" t="s">
        <v>36</v>
      </c>
    </row>
    <row r="6" spans="1:7" ht="20.25">
      <c r="A6" s="120"/>
      <c r="B6" s="65">
        <v>4</v>
      </c>
      <c r="C6" s="85">
        <v>917</v>
      </c>
      <c r="D6" s="86">
        <v>229.25</v>
      </c>
      <c r="E6" s="70">
        <v>41189</v>
      </c>
      <c r="F6" s="65" t="s">
        <v>18</v>
      </c>
      <c r="G6" s="65" t="s">
        <v>4</v>
      </c>
    </row>
    <row r="7" spans="1:7" ht="20.25" hidden="1" outlineLevel="1">
      <c r="A7" s="120"/>
      <c r="B7" s="65">
        <v>6</v>
      </c>
      <c r="C7" s="85">
        <v>1295</v>
      </c>
      <c r="D7" s="86">
        <f>+C7/6</f>
        <v>215.83333333333334</v>
      </c>
      <c r="E7" s="70">
        <v>41189</v>
      </c>
      <c r="F7" s="65" t="s">
        <v>18</v>
      </c>
      <c r="G7" s="65" t="s">
        <v>4</v>
      </c>
    </row>
    <row r="8" spans="1:7" ht="20.25" hidden="1" outlineLevel="1">
      <c r="A8" s="120"/>
      <c r="B8" s="65">
        <v>6</v>
      </c>
      <c r="C8" s="85">
        <v>1312</v>
      </c>
      <c r="D8" s="86">
        <v>218.666666666667</v>
      </c>
      <c r="E8" s="70">
        <v>41889</v>
      </c>
      <c r="F8" s="65" t="s">
        <v>18</v>
      </c>
      <c r="G8" s="65" t="s">
        <v>5</v>
      </c>
    </row>
    <row r="9" spans="1:7" ht="20.25" collapsed="1">
      <c r="A9" s="120"/>
      <c r="B9" s="65">
        <v>6</v>
      </c>
      <c r="C9" s="85">
        <v>1344</v>
      </c>
      <c r="D9" s="86">
        <f>+C9/6</f>
        <v>224</v>
      </c>
      <c r="E9" s="70">
        <v>42497</v>
      </c>
      <c r="F9" s="65" t="s">
        <v>22</v>
      </c>
      <c r="G9" s="71" t="s">
        <v>4</v>
      </c>
    </row>
    <row r="10" spans="1:7" s="87" customFormat="1" ht="20.25">
      <c r="A10" s="120"/>
      <c r="B10" s="65">
        <v>6</v>
      </c>
      <c r="C10" s="85">
        <v>1344</v>
      </c>
      <c r="D10" s="86">
        <f>+C10/6</f>
        <v>224</v>
      </c>
      <c r="E10" s="70">
        <v>42743</v>
      </c>
      <c r="F10" s="65" t="s">
        <v>18</v>
      </c>
      <c r="G10" s="65" t="s">
        <v>36</v>
      </c>
    </row>
    <row r="11" spans="1:7" s="87" customFormat="1" ht="21" thickBot="1">
      <c r="A11" s="121"/>
      <c r="B11" s="88">
        <v>8</v>
      </c>
      <c r="C11" s="89">
        <v>1752</v>
      </c>
      <c r="D11" s="90">
        <f>+C11/8</f>
        <v>219</v>
      </c>
      <c r="E11" s="73">
        <v>42497</v>
      </c>
      <c r="F11" s="71" t="s">
        <v>22</v>
      </c>
      <c r="G11" s="71" t="s">
        <v>4</v>
      </c>
    </row>
    <row r="12" spans="1:7" ht="21" hidden="1" outlineLevel="1" thickBot="1">
      <c r="A12" s="122"/>
      <c r="B12" s="7">
        <v>8</v>
      </c>
      <c r="C12" s="8">
        <v>1750</v>
      </c>
      <c r="D12" s="9">
        <f>+C12/8</f>
        <v>218.75</v>
      </c>
      <c r="E12" s="10">
        <v>41189</v>
      </c>
      <c r="F12" s="7" t="s">
        <v>18</v>
      </c>
      <c r="G12" s="7" t="s">
        <v>4</v>
      </c>
    </row>
    <row r="13" spans="1:7" ht="20.25" collapsed="1">
      <c r="A13" s="126">
        <v>2</v>
      </c>
      <c r="B13" s="11">
        <v>1</v>
      </c>
      <c r="C13" s="12">
        <v>490</v>
      </c>
      <c r="D13" s="13">
        <v>245</v>
      </c>
      <c r="E13" s="14">
        <v>41237</v>
      </c>
      <c r="F13" s="15" t="s">
        <v>18</v>
      </c>
      <c r="G13" s="11" t="s">
        <v>6</v>
      </c>
    </row>
    <row r="14" spans="1:7" s="87" customFormat="1" ht="20.25">
      <c r="A14" s="127"/>
      <c r="B14" s="71">
        <v>3</v>
      </c>
      <c r="C14" s="89">
        <f>666+664</f>
        <v>1330</v>
      </c>
      <c r="D14" s="90">
        <f>+C14/6</f>
        <v>221.66666666666666</v>
      </c>
      <c r="E14" s="73">
        <v>42378</v>
      </c>
      <c r="F14" s="71" t="s">
        <v>18</v>
      </c>
      <c r="G14" s="71" t="s">
        <v>27</v>
      </c>
    </row>
    <row r="15" spans="1:7" s="87" customFormat="1" ht="20.25" hidden="1" outlineLevel="1">
      <c r="A15" s="127"/>
      <c r="B15" s="65">
        <v>3</v>
      </c>
      <c r="C15" s="85">
        <v>1321</v>
      </c>
      <c r="D15" s="86">
        <v>220.166666666667</v>
      </c>
      <c r="E15" s="70">
        <v>41287</v>
      </c>
      <c r="F15" s="65" t="s">
        <v>18</v>
      </c>
      <c r="G15" s="65" t="s">
        <v>6</v>
      </c>
    </row>
    <row r="16" spans="1:7" s="87" customFormat="1" ht="20.25" collapsed="1">
      <c r="A16" s="127"/>
      <c r="B16" s="65">
        <v>4</v>
      </c>
      <c r="C16" s="85">
        <v>1734</v>
      </c>
      <c r="D16" s="86">
        <v>216.75</v>
      </c>
      <c r="E16" s="70">
        <v>41287</v>
      </c>
      <c r="F16" s="65" t="s">
        <v>18</v>
      </c>
      <c r="G16" s="65" t="s">
        <v>6</v>
      </c>
    </row>
    <row r="17" spans="1:7" s="87" customFormat="1" ht="20.25" customHeight="1" hidden="1" outlineLevel="1">
      <c r="A17" s="16"/>
      <c r="B17" s="65">
        <v>6</v>
      </c>
      <c r="C17" s="85">
        <v>2439</v>
      </c>
      <c r="D17" s="86">
        <f>+C17/12</f>
        <v>203.25</v>
      </c>
      <c r="E17" s="70">
        <v>41287</v>
      </c>
      <c r="F17" s="65" t="s">
        <v>18</v>
      </c>
      <c r="G17" s="65" t="s">
        <v>6</v>
      </c>
    </row>
    <row r="18" spans="1:7" s="87" customFormat="1" ht="23.25" customHeight="1" collapsed="1">
      <c r="A18" s="16"/>
      <c r="B18" s="65">
        <v>6</v>
      </c>
      <c r="C18" s="85">
        <v>2513</v>
      </c>
      <c r="D18" s="86">
        <v>209.416666666667</v>
      </c>
      <c r="E18" s="70">
        <v>41889</v>
      </c>
      <c r="F18" s="65" t="s">
        <v>18</v>
      </c>
      <c r="G18" s="65" t="s">
        <v>6</v>
      </c>
    </row>
    <row r="19" spans="1:7" s="94" customFormat="1" ht="20.25" customHeight="1" hidden="1" outlineLevel="1">
      <c r="A19" s="16"/>
      <c r="B19" s="91">
        <v>8</v>
      </c>
      <c r="C19" s="91">
        <v>3143</v>
      </c>
      <c r="D19" s="92">
        <v>196.44</v>
      </c>
      <c r="E19" s="93">
        <v>41237</v>
      </c>
      <c r="F19" s="83" t="s">
        <v>18</v>
      </c>
      <c r="G19" s="91" t="s">
        <v>6</v>
      </c>
    </row>
    <row r="20" spans="1:7" s="94" customFormat="1" ht="20.25" customHeight="1" hidden="1" outlineLevel="1">
      <c r="A20" s="16"/>
      <c r="B20" s="95">
        <v>8</v>
      </c>
      <c r="C20" s="95">
        <v>3198</v>
      </c>
      <c r="D20" s="96">
        <f>+C20/16</f>
        <v>199.875</v>
      </c>
      <c r="E20" s="93">
        <v>42350</v>
      </c>
      <c r="F20" s="95" t="s">
        <v>18</v>
      </c>
      <c r="G20" s="95" t="s">
        <v>6</v>
      </c>
    </row>
    <row r="21" spans="1:7" s="94" customFormat="1" ht="20.25" customHeight="1" hidden="1" outlineLevel="1">
      <c r="A21" s="16"/>
      <c r="B21" s="97">
        <v>8</v>
      </c>
      <c r="C21" s="89">
        <v>3214</v>
      </c>
      <c r="D21" s="90">
        <f>+C21/16</f>
        <v>200.875</v>
      </c>
      <c r="E21" s="98">
        <v>42399</v>
      </c>
      <c r="F21" s="95" t="s">
        <v>18</v>
      </c>
      <c r="G21" s="95" t="s">
        <v>27</v>
      </c>
    </row>
    <row r="22" spans="1:7" s="87" customFormat="1" ht="21" collapsed="1" thickBot="1">
      <c r="A22" s="17"/>
      <c r="B22" s="114">
        <v>8</v>
      </c>
      <c r="C22" s="115">
        <v>3299</v>
      </c>
      <c r="D22" s="116">
        <f>+C22/16</f>
        <v>206.1875</v>
      </c>
      <c r="E22" s="117">
        <v>42497</v>
      </c>
      <c r="F22" s="118" t="s">
        <v>22</v>
      </c>
      <c r="G22" s="118" t="s">
        <v>30</v>
      </c>
    </row>
    <row r="23" spans="1:7" s="87" customFormat="1" ht="20.25" hidden="1" outlineLevel="1">
      <c r="A23" s="123">
        <v>3</v>
      </c>
      <c r="B23" s="71">
        <v>1</v>
      </c>
      <c r="C23" s="89">
        <v>635</v>
      </c>
      <c r="D23" s="90">
        <f>+C23/3</f>
        <v>211.66666666666666</v>
      </c>
      <c r="E23" s="98">
        <v>42413</v>
      </c>
      <c r="F23" s="95" t="s">
        <v>28</v>
      </c>
      <c r="G23" s="95" t="s">
        <v>29</v>
      </c>
    </row>
    <row r="24" spans="1:7" s="87" customFormat="1" ht="21" hidden="1" outlineLevel="1" thickBot="1">
      <c r="A24" s="124"/>
      <c r="B24" s="71">
        <v>1</v>
      </c>
      <c r="C24" s="89">
        <v>638</v>
      </c>
      <c r="D24" s="90">
        <f>+C24/3</f>
        <v>212.66666666666666</v>
      </c>
      <c r="E24" s="98">
        <v>42547</v>
      </c>
      <c r="F24" s="95" t="s">
        <v>33</v>
      </c>
      <c r="G24" s="95" t="s">
        <v>34</v>
      </c>
    </row>
    <row r="25" spans="1:7" s="87" customFormat="1" ht="20.25" collapsed="1">
      <c r="A25" s="124"/>
      <c r="B25" s="135">
        <v>1</v>
      </c>
      <c r="C25" s="136">
        <v>695</v>
      </c>
      <c r="D25" s="137">
        <f>+C25/3</f>
        <v>231.66666666666666</v>
      </c>
      <c r="E25" s="138">
        <v>42770</v>
      </c>
      <c r="F25" s="139" t="s">
        <v>28</v>
      </c>
      <c r="G25" s="139" t="s">
        <v>39</v>
      </c>
    </row>
    <row r="26" spans="1:7" s="87" customFormat="1" ht="20.25">
      <c r="A26" s="120"/>
      <c r="B26" s="65">
        <v>3</v>
      </c>
      <c r="C26" s="95">
        <v>1653</v>
      </c>
      <c r="D26" s="96">
        <f>+C26/9</f>
        <v>183.66666666666666</v>
      </c>
      <c r="E26" s="98">
        <v>42413</v>
      </c>
      <c r="F26" s="95" t="s">
        <v>28</v>
      </c>
      <c r="G26" s="95" t="s">
        <v>29</v>
      </c>
    </row>
    <row r="27" spans="1:7" s="87" customFormat="1" ht="21" thickBot="1">
      <c r="A27" s="120"/>
      <c r="B27" s="65">
        <v>3</v>
      </c>
      <c r="C27" s="95">
        <v>1653</v>
      </c>
      <c r="D27" s="96">
        <f>+C27/9</f>
        <v>183.66666666666666</v>
      </c>
      <c r="E27" s="98">
        <v>42547</v>
      </c>
      <c r="F27" s="95" t="s">
        <v>33</v>
      </c>
      <c r="G27" s="95" t="s">
        <v>35</v>
      </c>
    </row>
    <row r="28" spans="1:7" s="87" customFormat="1" ht="20.25" hidden="1" outlineLevel="1">
      <c r="A28" s="120"/>
      <c r="B28" s="65">
        <v>4</v>
      </c>
      <c r="C28" s="95">
        <v>2171</v>
      </c>
      <c r="D28" s="96">
        <f>+C28/12</f>
        <v>180.91666666666666</v>
      </c>
      <c r="E28" s="98">
        <v>42413</v>
      </c>
      <c r="F28" s="95" t="s">
        <v>28</v>
      </c>
      <c r="G28" s="95" t="s">
        <v>29</v>
      </c>
    </row>
    <row r="29" spans="1:7" s="87" customFormat="1" ht="20.25" collapsed="1">
      <c r="A29" s="120"/>
      <c r="B29" s="135">
        <v>4</v>
      </c>
      <c r="C29" s="136">
        <v>2503</v>
      </c>
      <c r="D29" s="137">
        <f>+C29/12</f>
        <v>208.58333333333334</v>
      </c>
      <c r="E29" s="138">
        <v>42770</v>
      </c>
      <c r="F29" s="139" t="s">
        <v>28</v>
      </c>
      <c r="G29" s="139" t="s">
        <v>40</v>
      </c>
    </row>
    <row r="30" spans="1:7" s="87" customFormat="1" ht="20.25">
      <c r="A30" s="120"/>
      <c r="B30" s="65">
        <v>6</v>
      </c>
      <c r="C30" s="95">
        <v>3385</v>
      </c>
      <c r="D30" s="96">
        <f>+C30/18</f>
        <v>188.05555555555554</v>
      </c>
      <c r="E30" s="98">
        <v>42547</v>
      </c>
      <c r="F30" s="95" t="s">
        <v>33</v>
      </c>
      <c r="G30" s="95" t="s">
        <v>35</v>
      </c>
    </row>
    <row r="31" spans="1:7" ht="21" thickBot="1">
      <c r="A31" s="122"/>
      <c r="B31" s="62">
        <v>8</v>
      </c>
      <c r="C31" s="62"/>
      <c r="D31" s="63" t="s">
        <v>7</v>
      </c>
      <c r="E31" s="64"/>
      <c r="F31" s="62"/>
      <c r="G31" s="62"/>
    </row>
    <row r="32" spans="1:7" ht="20.25">
      <c r="A32" s="123">
        <v>4</v>
      </c>
      <c r="B32" s="66">
        <v>1</v>
      </c>
      <c r="C32" s="66">
        <v>724</v>
      </c>
      <c r="D32" s="67">
        <f>+C32/4</f>
        <v>181</v>
      </c>
      <c r="E32" s="68">
        <v>42295</v>
      </c>
      <c r="F32" s="71" t="s">
        <v>22</v>
      </c>
      <c r="G32" s="66" t="s">
        <v>23</v>
      </c>
    </row>
    <row r="33" spans="1:7" ht="20.25">
      <c r="A33" s="120"/>
      <c r="B33" s="65">
        <v>3</v>
      </c>
      <c r="C33" s="65">
        <v>2060</v>
      </c>
      <c r="D33" s="69">
        <f>+C33/12</f>
        <v>171.66666666666666</v>
      </c>
      <c r="E33" s="70">
        <v>42295</v>
      </c>
      <c r="F33" s="65" t="s">
        <v>22</v>
      </c>
      <c r="G33" s="65" t="s">
        <v>23</v>
      </c>
    </row>
    <row r="34" spans="1:7" ht="20.25">
      <c r="A34" s="120"/>
      <c r="B34" s="65">
        <v>4</v>
      </c>
      <c r="C34" s="65">
        <v>2784</v>
      </c>
      <c r="D34" s="69">
        <f>+C34/16</f>
        <v>174</v>
      </c>
      <c r="E34" s="70">
        <v>42295</v>
      </c>
      <c r="F34" s="65" t="s">
        <v>22</v>
      </c>
      <c r="G34" s="65" t="s">
        <v>23</v>
      </c>
    </row>
    <row r="35" spans="1:7" ht="20.25">
      <c r="A35" s="120"/>
      <c r="B35" s="65">
        <v>6</v>
      </c>
      <c r="C35" s="65"/>
      <c r="D35" s="69" t="s">
        <v>7</v>
      </c>
      <c r="E35" s="70"/>
      <c r="F35" s="65"/>
      <c r="G35" s="65"/>
    </row>
    <row r="36" spans="1:7" ht="21" thickBot="1">
      <c r="A36" s="122"/>
      <c r="B36" s="62">
        <v>8</v>
      </c>
      <c r="C36" s="62"/>
      <c r="D36" s="63" t="s">
        <v>7</v>
      </c>
      <c r="E36" s="64"/>
      <c r="F36" s="62"/>
      <c r="G36" s="62"/>
    </row>
    <row r="37" spans="1:7" ht="20.25" hidden="1" outlineLevel="1">
      <c r="A37" s="123">
        <v>5</v>
      </c>
      <c r="B37" s="66">
        <v>1</v>
      </c>
      <c r="C37" s="66">
        <v>941</v>
      </c>
      <c r="D37" s="67">
        <v>188.2</v>
      </c>
      <c r="E37" s="68">
        <v>41734</v>
      </c>
      <c r="F37" s="71" t="s">
        <v>19</v>
      </c>
      <c r="G37" s="66" t="s">
        <v>8</v>
      </c>
    </row>
    <row r="38" spans="1:7" ht="20.25" hidden="1" outlineLevel="1">
      <c r="A38" s="124"/>
      <c r="B38" s="71">
        <v>1</v>
      </c>
      <c r="C38" s="71">
        <v>958</v>
      </c>
      <c r="D38" s="72">
        <f>+C38/5</f>
        <v>191.6</v>
      </c>
      <c r="E38" s="73">
        <v>42267</v>
      </c>
      <c r="F38" s="65" t="s">
        <v>20</v>
      </c>
      <c r="G38" s="71" t="s">
        <v>24</v>
      </c>
    </row>
    <row r="39" spans="1:7" s="87" customFormat="1" ht="20.25" collapsed="1">
      <c r="A39" s="124"/>
      <c r="B39" s="71">
        <v>1</v>
      </c>
      <c r="C39" s="95">
        <v>991</v>
      </c>
      <c r="D39" s="96">
        <f>+C39/5</f>
        <v>198.2</v>
      </c>
      <c r="E39" s="98">
        <v>42526</v>
      </c>
      <c r="F39" s="95" t="s">
        <v>19</v>
      </c>
      <c r="G39" s="95" t="s">
        <v>31</v>
      </c>
    </row>
    <row r="40" spans="1:7" s="87" customFormat="1" ht="20.25" hidden="1" outlineLevel="1">
      <c r="A40" s="120"/>
      <c r="B40" s="65">
        <v>3</v>
      </c>
      <c r="C40" s="83">
        <v>2627</v>
      </c>
      <c r="D40" s="84">
        <v>175.133333333333</v>
      </c>
      <c r="E40" s="70">
        <v>41734</v>
      </c>
      <c r="F40" s="65" t="s">
        <v>19</v>
      </c>
      <c r="G40" s="65" t="s">
        <v>8</v>
      </c>
    </row>
    <row r="41" spans="1:7" s="87" customFormat="1" ht="20.25" hidden="1" outlineLevel="1">
      <c r="A41" s="120"/>
      <c r="B41" s="65">
        <v>3</v>
      </c>
      <c r="C41" s="83">
        <v>2698</v>
      </c>
      <c r="D41" s="84">
        <f>+C41/15</f>
        <v>179.86666666666667</v>
      </c>
      <c r="E41" s="70">
        <v>42267</v>
      </c>
      <c r="F41" s="71" t="s">
        <v>20</v>
      </c>
      <c r="G41" s="71" t="s">
        <v>25</v>
      </c>
    </row>
    <row r="42" spans="1:7" s="87" customFormat="1" ht="20.25" hidden="1" outlineLevel="1">
      <c r="A42" s="120"/>
      <c r="B42" s="65"/>
      <c r="C42" s="95">
        <v>2765</v>
      </c>
      <c r="D42" s="96">
        <f>+C42/15</f>
        <v>184.33333333333334</v>
      </c>
      <c r="E42" s="98">
        <v>42526</v>
      </c>
      <c r="F42" s="95" t="s">
        <v>19</v>
      </c>
      <c r="G42" s="95" t="s">
        <v>31</v>
      </c>
    </row>
    <row r="43" spans="1:7" s="87" customFormat="1" ht="20.25" collapsed="1">
      <c r="A43" s="120"/>
      <c r="B43" s="65"/>
      <c r="C43" s="95">
        <v>2778</v>
      </c>
      <c r="D43" s="96">
        <f>+C43/15</f>
        <v>185.2</v>
      </c>
      <c r="E43" s="98">
        <v>42526</v>
      </c>
      <c r="F43" s="95" t="s">
        <v>19</v>
      </c>
      <c r="G43" s="95" t="s">
        <v>32</v>
      </c>
    </row>
    <row r="44" spans="1:7" s="87" customFormat="1" ht="20.25">
      <c r="A44" s="120"/>
      <c r="B44" s="65">
        <v>4</v>
      </c>
      <c r="C44" s="65">
        <v>3568</v>
      </c>
      <c r="D44" s="69">
        <v>178.4</v>
      </c>
      <c r="E44" s="70">
        <v>41734</v>
      </c>
      <c r="F44" s="65" t="s">
        <v>19</v>
      </c>
      <c r="G44" s="65" t="s">
        <v>8</v>
      </c>
    </row>
    <row r="45" spans="1:7" s="87" customFormat="1" ht="20.25" hidden="1" outlineLevel="1">
      <c r="A45" s="120"/>
      <c r="B45" s="65">
        <v>6</v>
      </c>
      <c r="C45" s="65">
        <v>5168</v>
      </c>
      <c r="D45" s="69">
        <v>172.266666666667</v>
      </c>
      <c r="E45" s="70">
        <v>41734</v>
      </c>
      <c r="F45" s="65" t="s">
        <v>19</v>
      </c>
      <c r="G45" s="65" t="s">
        <v>8</v>
      </c>
    </row>
    <row r="46" spans="1:7" s="87" customFormat="1" ht="20.25" hidden="1" outlineLevel="1">
      <c r="A46" s="121"/>
      <c r="B46" s="81">
        <v>6</v>
      </c>
      <c r="C46" s="81">
        <v>5335</v>
      </c>
      <c r="D46" s="82">
        <f>+C46/30</f>
        <v>177.83333333333334</v>
      </c>
      <c r="E46" s="70">
        <v>42267</v>
      </c>
      <c r="F46" s="71" t="s">
        <v>20</v>
      </c>
      <c r="G46" s="71" t="s">
        <v>25</v>
      </c>
    </row>
    <row r="47" spans="1:7" s="87" customFormat="1" ht="21" collapsed="1" thickBot="1">
      <c r="A47" s="125"/>
      <c r="B47" s="81">
        <v>6</v>
      </c>
      <c r="C47" s="95">
        <v>5362</v>
      </c>
      <c r="D47" s="96">
        <f>+C47/30</f>
        <v>178.73333333333332</v>
      </c>
      <c r="E47" s="98">
        <v>42526</v>
      </c>
      <c r="F47" s="95" t="s">
        <v>19</v>
      </c>
      <c r="G47" s="95" t="s">
        <v>32</v>
      </c>
    </row>
    <row r="53" ht="20.25">
      <c r="C53"/>
    </row>
    <row r="54" ht="20.25">
      <c r="C54"/>
    </row>
    <row r="55" ht="20.25">
      <c r="C55"/>
    </row>
    <row r="56" ht="20.25">
      <c r="C56"/>
    </row>
    <row r="57" ht="20.25">
      <c r="C57"/>
    </row>
    <row r="58" ht="20.25">
      <c r="C58"/>
    </row>
    <row r="59" ht="20.25">
      <c r="C59"/>
    </row>
    <row r="60" ht="20.25">
      <c r="C60"/>
    </row>
    <row r="61" ht="20.25">
      <c r="C61"/>
    </row>
    <row r="62" ht="20.25">
      <c r="C62"/>
    </row>
    <row r="63" ht="20.25">
      <c r="C63"/>
    </row>
  </sheetData>
  <sheetProtection/>
  <mergeCells count="6">
    <mergeCell ref="A1:B1"/>
    <mergeCell ref="A2:A12"/>
    <mergeCell ref="A23:A31"/>
    <mergeCell ref="A32:A36"/>
    <mergeCell ref="A37:A47"/>
    <mergeCell ref="A13:A16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5" sqref="D15"/>
    </sheetView>
  </sheetViews>
  <sheetFormatPr defaultColWidth="10.296875" defaultRowHeight="14.25" outlineLevelRow="1"/>
  <cols>
    <col min="1" max="2" width="2.59765625" style="24" bestFit="1" customWidth="1"/>
    <col min="3" max="3" width="13.3984375" style="24" bestFit="1" customWidth="1"/>
    <col min="4" max="4" width="19.19921875" style="24" bestFit="1" customWidth="1"/>
    <col min="5" max="5" width="14.19921875" style="54" bestFit="1" customWidth="1"/>
    <col min="6" max="6" width="12.09765625" style="55" bestFit="1" customWidth="1"/>
    <col min="7" max="7" width="52.3984375" style="55" bestFit="1" customWidth="1"/>
    <col min="8" max="16384" width="10.19921875" style="24" customWidth="1"/>
  </cols>
  <sheetData>
    <row r="1" spans="1:7" ht="23.25">
      <c r="A1" s="128"/>
      <c r="B1" s="128"/>
      <c r="C1" s="20" t="s">
        <v>0</v>
      </c>
      <c r="D1" s="21" t="s">
        <v>1</v>
      </c>
      <c r="E1" s="22" t="s">
        <v>2</v>
      </c>
      <c r="F1" s="23" t="s">
        <v>3</v>
      </c>
      <c r="G1" s="23"/>
    </row>
    <row r="2" spans="1:7" ht="23.25">
      <c r="A2" s="129">
        <v>1</v>
      </c>
      <c r="B2" s="25">
        <v>1</v>
      </c>
      <c r="C2" s="26">
        <v>247</v>
      </c>
      <c r="D2" s="27"/>
      <c r="E2" s="28">
        <v>41168</v>
      </c>
      <c r="F2" s="29" t="s">
        <v>18</v>
      </c>
      <c r="G2" s="29" t="s">
        <v>9</v>
      </c>
    </row>
    <row r="3" spans="1:7" ht="23.25" hidden="1" outlineLevel="1">
      <c r="A3" s="129"/>
      <c r="B3" s="25"/>
      <c r="C3" s="30">
        <v>547</v>
      </c>
      <c r="D3" s="31">
        <f>+C3/3</f>
        <v>182.33333333333334</v>
      </c>
      <c r="E3" s="28">
        <v>41168</v>
      </c>
      <c r="F3" s="29" t="s">
        <v>18</v>
      </c>
      <c r="G3" s="29" t="s">
        <v>9</v>
      </c>
    </row>
    <row r="4" spans="1:7" ht="23.25" collapsed="1">
      <c r="A4" s="129"/>
      <c r="B4" s="25">
        <v>3</v>
      </c>
      <c r="C4" s="25">
        <v>595</v>
      </c>
      <c r="D4" s="32">
        <v>198.333333333333</v>
      </c>
      <c r="E4" s="28">
        <v>41896</v>
      </c>
      <c r="F4" s="29" t="s">
        <v>18</v>
      </c>
      <c r="G4" s="29" t="s">
        <v>10</v>
      </c>
    </row>
    <row r="5" spans="1:7" ht="23.25" hidden="1" outlineLevel="1">
      <c r="A5" s="129"/>
      <c r="B5" s="25"/>
      <c r="C5" s="25">
        <v>687</v>
      </c>
      <c r="D5" s="32">
        <f>+C5/4</f>
        <v>171.75</v>
      </c>
      <c r="E5" s="28">
        <v>41168</v>
      </c>
      <c r="F5" s="29" t="s">
        <v>18</v>
      </c>
      <c r="G5" s="29" t="s">
        <v>26</v>
      </c>
    </row>
    <row r="6" spans="1:7" ht="23.25" collapsed="1">
      <c r="A6" s="129"/>
      <c r="B6" s="25">
        <v>4</v>
      </c>
      <c r="C6" s="25">
        <v>770</v>
      </c>
      <c r="D6" s="32">
        <v>192.5</v>
      </c>
      <c r="E6" s="28">
        <v>41979</v>
      </c>
      <c r="F6" s="29" t="s">
        <v>18</v>
      </c>
      <c r="G6" s="29" t="s">
        <v>11</v>
      </c>
    </row>
    <row r="7" spans="1:7" ht="23.25" hidden="1" outlineLevel="1">
      <c r="A7" s="129"/>
      <c r="B7" s="25"/>
      <c r="C7" s="25">
        <v>996</v>
      </c>
      <c r="D7" s="32">
        <f>+C7/6</f>
        <v>166</v>
      </c>
      <c r="E7" s="28">
        <v>41168</v>
      </c>
      <c r="F7" s="29" t="s">
        <v>18</v>
      </c>
      <c r="G7" s="29" t="s">
        <v>26</v>
      </c>
    </row>
    <row r="8" spans="1:7" ht="23.25" hidden="1" outlineLevel="1">
      <c r="A8" s="129"/>
      <c r="B8" s="25">
        <v>6</v>
      </c>
      <c r="C8" s="25">
        <v>1037</v>
      </c>
      <c r="D8" s="32">
        <v>172.833333333333</v>
      </c>
      <c r="E8" s="28">
        <v>41896</v>
      </c>
      <c r="F8" s="29" t="s">
        <v>18</v>
      </c>
      <c r="G8" s="29" t="s">
        <v>10</v>
      </c>
    </row>
    <row r="9" spans="1:7" ht="23.25" collapsed="1">
      <c r="A9" s="130"/>
      <c r="B9" s="33">
        <v>6</v>
      </c>
      <c r="C9" s="78">
        <v>1081</v>
      </c>
      <c r="D9" s="79">
        <f>+C9/6</f>
        <v>180.16666666666666</v>
      </c>
      <c r="E9" s="113">
        <v>42435</v>
      </c>
      <c r="F9" s="77" t="s">
        <v>18</v>
      </c>
      <c r="G9" s="77" t="s">
        <v>10</v>
      </c>
    </row>
    <row r="10" spans="1:7" ht="23.25" hidden="1" outlineLevel="1">
      <c r="A10" s="130"/>
      <c r="B10" s="33"/>
      <c r="C10" s="33">
        <v>1342</v>
      </c>
      <c r="D10" s="34">
        <f>+C10/8</f>
        <v>167.75</v>
      </c>
      <c r="E10" s="28">
        <v>41168</v>
      </c>
      <c r="F10" s="29" t="s">
        <v>18</v>
      </c>
      <c r="G10" s="29" t="s">
        <v>10</v>
      </c>
    </row>
    <row r="11" spans="1:7" ht="24" collapsed="1" thickBot="1">
      <c r="A11" s="131"/>
      <c r="B11" s="35">
        <v>8</v>
      </c>
      <c r="C11" s="35">
        <v>1452</v>
      </c>
      <c r="D11" s="36">
        <v>181.5</v>
      </c>
      <c r="E11" s="37">
        <v>41896</v>
      </c>
      <c r="F11" s="38" t="s">
        <v>18</v>
      </c>
      <c r="G11" s="38" t="s">
        <v>10</v>
      </c>
    </row>
    <row r="12" spans="1:7" ht="23.25">
      <c r="A12" s="132">
        <v>2</v>
      </c>
      <c r="B12" s="39">
        <v>1</v>
      </c>
      <c r="C12" s="39">
        <v>373</v>
      </c>
      <c r="D12" s="40">
        <v>186.5</v>
      </c>
      <c r="E12" s="41">
        <v>41300</v>
      </c>
      <c r="F12" s="42" t="s">
        <v>18</v>
      </c>
      <c r="G12" s="42" t="s">
        <v>12</v>
      </c>
    </row>
    <row r="13" spans="1:7" ht="23.25">
      <c r="A13" s="129"/>
      <c r="B13" s="25">
        <v>3</v>
      </c>
      <c r="C13" s="25">
        <v>1037</v>
      </c>
      <c r="D13" s="32">
        <v>172.833333333333</v>
      </c>
      <c r="E13" s="28">
        <v>41300</v>
      </c>
      <c r="F13" s="29" t="s">
        <v>18</v>
      </c>
      <c r="G13" s="29" t="s">
        <v>12</v>
      </c>
    </row>
    <row r="14" spans="1:7" ht="23.25">
      <c r="A14" s="129"/>
      <c r="B14" s="25">
        <v>4</v>
      </c>
      <c r="C14" s="25">
        <v>1301</v>
      </c>
      <c r="D14" s="32">
        <v>162.625</v>
      </c>
      <c r="E14" s="28">
        <v>41300</v>
      </c>
      <c r="F14" s="29" t="s">
        <v>18</v>
      </c>
      <c r="G14" s="29" t="s">
        <v>12</v>
      </c>
    </row>
    <row r="15" spans="1:7" ht="23.25">
      <c r="A15" s="129"/>
      <c r="B15" s="25">
        <v>6</v>
      </c>
      <c r="C15" s="25">
        <v>1813</v>
      </c>
      <c r="D15" s="32">
        <v>151.083333333333</v>
      </c>
      <c r="E15" s="28">
        <v>41300</v>
      </c>
      <c r="F15" s="29" t="s">
        <v>18</v>
      </c>
      <c r="G15" s="29" t="s">
        <v>12</v>
      </c>
    </row>
    <row r="16" spans="1:7" ht="24" thickBot="1">
      <c r="A16" s="131"/>
      <c r="B16" s="35">
        <v>8</v>
      </c>
      <c r="C16" s="35">
        <v>2405</v>
      </c>
      <c r="D16" s="36">
        <v>150.3125</v>
      </c>
      <c r="E16" s="37">
        <v>41300</v>
      </c>
      <c r="F16" s="38" t="s">
        <v>18</v>
      </c>
      <c r="G16" s="38" t="s">
        <v>12</v>
      </c>
    </row>
    <row r="17" spans="1:7" ht="24" hidden="1" outlineLevel="1" thickBot="1">
      <c r="A17" s="43"/>
      <c r="B17" s="44"/>
      <c r="C17" s="44">
        <v>441</v>
      </c>
      <c r="D17" s="45">
        <f>+C17/3</f>
        <v>147</v>
      </c>
      <c r="E17" s="46">
        <v>41356</v>
      </c>
      <c r="F17" s="47" t="s">
        <v>21</v>
      </c>
      <c r="G17" s="47" t="s">
        <v>14</v>
      </c>
    </row>
    <row r="18" spans="1:7" ht="23.25" collapsed="1">
      <c r="A18" s="132">
        <v>3</v>
      </c>
      <c r="B18" s="39">
        <v>1</v>
      </c>
      <c r="C18" s="39">
        <v>546</v>
      </c>
      <c r="D18" s="40">
        <v>182</v>
      </c>
      <c r="E18" s="41">
        <v>41735</v>
      </c>
      <c r="F18" s="42" t="s">
        <v>20</v>
      </c>
      <c r="G18" s="42" t="s">
        <v>13</v>
      </c>
    </row>
    <row r="19" spans="1:7" ht="23.25" hidden="1" outlineLevel="1">
      <c r="A19" s="133"/>
      <c r="B19" s="48"/>
      <c r="C19" s="48">
        <v>1204</v>
      </c>
      <c r="D19" s="49">
        <f>+C19/9</f>
        <v>133.77777777777777</v>
      </c>
      <c r="E19" s="50">
        <v>41356</v>
      </c>
      <c r="F19" s="42" t="s">
        <v>21</v>
      </c>
      <c r="G19" s="29" t="s">
        <v>14</v>
      </c>
    </row>
    <row r="20" spans="1:7" ht="23.25" collapsed="1">
      <c r="A20" s="129"/>
      <c r="B20" s="25">
        <v>3</v>
      </c>
      <c r="C20" s="25">
        <v>1457</v>
      </c>
      <c r="D20" s="32">
        <v>161.888888888889</v>
      </c>
      <c r="E20" s="28">
        <v>41735</v>
      </c>
      <c r="F20" s="29" t="s">
        <v>20</v>
      </c>
      <c r="G20" s="29" t="s">
        <v>13</v>
      </c>
    </row>
    <row r="21" spans="1:7" ht="23.25" hidden="1" outlineLevel="1">
      <c r="A21" s="129"/>
      <c r="B21" s="25"/>
      <c r="C21" s="25">
        <v>1553</v>
      </c>
      <c r="D21" s="32">
        <f>+C21/12</f>
        <v>129.41666666666666</v>
      </c>
      <c r="E21" s="28">
        <v>41356</v>
      </c>
      <c r="F21" s="42" t="s">
        <v>21</v>
      </c>
      <c r="G21" s="29" t="s">
        <v>14</v>
      </c>
    </row>
    <row r="22" spans="1:7" ht="23.25" collapsed="1">
      <c r="A22" s="129"/>
      <c r="B22" s="25">
        <v>4</v>
      </c>
      <c r="C22" s="25">
        <v>1879</v>
      </c>
      <c r="D22" s="32">
        <v>156.583333333333</v>
      </c>
      <c r="E22" s="28">
        <v>41735</v>
      </c>
      <c r="F22" s="29" t="s">
        <v>20</v>
      </c>
      <c r="G22" s="29" t="s">
        <v>13</v>
      </c>
    </row>
    <row r="23" spans="1:7" ht="23.25">
      <c r="A23" s="129"/>
      <c r="B23" s="25">
        <v>6</v>
      </c>
      <c r="C23" s="25">
        <v>2397</v>
      </c>
      <c r="D23" s="32">
        <v>133.166666666667</v>
      </c>
      <c r="E23" s="28">
        <v>41356</v>
      </c>
      <c r="F23" s="29" t="s">
        <v>21</v>
      </c>
      <c r="G23" s="29" t="s">
        <v>14</v>
      </c>
    </row>
    <row r="24" spans="1:7" ht="24" thickBot="1">
      <c r="A24" s="131"/>
      <c r="B24" s="35">
        <v>8</v>
      </c>
      <c r="C24" s="35"/>
      <c r="D24" s="51" t="s">
        <v>7</v>
      </c>
      <c r="E24" s="52"/>
      <c r="F24" s="53"/>
      <c r="G24" s="53"/>
    </row>
  </sheetData>
  <sheetProtection/>
  <mergeCells count="4">
    <mergeCell ref="A1:B1"/>
    <mergeCell ref="A2:A11"/>
    <mergeCell ref="A12:A16"/>
    <mergeCell ref="A18:A24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3" sqref="E23"/>
    </sheetView>
  </sheetViews>
  <sheetFormatPr defaultColWidth="10.296875" defaultRowHeight="14.25" outlineLevelRow="1"/>
  <cols>
    <col min="1" max="1" width="3" style="24" bestFit="1" customWidth="1"/>
    <col min="2" max="2" width="4.59765625" style="24" bestFit="1" customWidth="1"/>
    <col min="3" max="3" width="12.3984375" style="24" bestFit="1" customWidth="1"/>
    <col min="4" max="4" width="18" style="24" bestFit="1" customWidth="1"/>
    <col min="5" max="5" width="16.09765625" style="24" bestFit="1" customWidth="1"/>
    <col min="6" max="6" width="13.59765625" style="55" bestFit="1" customWidth="1"/>
    <col min="7" max="7" width="67.09765625" style="24" bestFit="1" customWidth="1"/>
    <col min="8" max="16384" width="10.19921875" style="24" customWidth="1"/>
  </cols>
  <sheetData>
    <row r="1" spans="1:7" ht="23.25">
      <c r="A1" s="128"/>
      <c r="B1" s="128"/>
      <c r="C1" s="24" t="s">
        <v>0</v>
      </c>
      <c r="D1" s="25" t="s">
        <v>1</v>
      </c>
      <c r="E1" s="56" t="s">
        <v>2</v>
      </c>
      <c r="F1" s="29" t="s">
        <v>3</v>
      </c>
      <c r="G1" s="29"/>
    </row>
    <row r="2" spans="1:7" ht="23.25">
      <c r="A2" s="129">
        <v>2</v>
      </c>
      <c r="B2" s="25">
        <v>1</v>
      </c>
      <c r="C2" s="26">
        <v>404</v>
      </c>
      <c r="D2" s="57">
        <v>202</v>
      </c>
      <c r="E2" s="58">
        <v>41979</v>
      </c>
      <c r="F2" s="29" t="s">
        <v>18</v>
      </c>
      <c r="G2" s="29" t="s">
        <v>15</v>
      </c>
    </row>
    <row r="3" spans="1:7" ht="23.25">
      <c r="A3" s="129"/>
      <c r="B3" s="25">
        <v>3</v>
      </c>
      <c r="C3" s="25">
        <v>1098</v>
      </c>
      <c r="D3" s="32">
        <v>183</v>
      </c>
      <c r="E3" s="58">
        <v>41979</v>
      </c>
      <c r="F3" s="29" t="s">
        <v>18</v>
      </c>
      <c r="G3" s="29" t="s">
        <v>15</v>
      </c>
    </row>
    <row r="4" spans="1:7" ht="23.25">
      <c r="A4" s="129"/>
      <c r="B4" s="25">
        <v>4</v>
      </c>
      <c r="C4" s="25">
        <v>1502</v>
      </c>
      <c r="D4" s="32">
        <v>187.75</v>
      </c>
      <c r="E4" s="58">
        <v>41979</v>
      </c>
      <c r="F4" s="29" t="s">
        <v>18</v>
      </c>
      <c r="G4" s="29" t="s">
        <v>15</v>
      </c>
    </row>
    <row r="5" spans="1:7" ht="23.25">
      <c r="A5" s="129"/>
      <c r="B5" s="25">
        <v>6</v>
      </c>
      <c r="C5" s="25">
        <v>2013</v>
      </c>
      <c r="D5" s="32">
        <v>167.75</v>
      </c>
      <c r="E5" s="58">
        <v>41979</v>
      </c>
      <c r="F5" s="29" t="s">
        <v>18</v>
      </c>
      <c r="G5" s="29" t="s">
        <v>15</v>
      </c>
    </row>
    <row r="6" spans="1:7" ht="24" thickBot="1">
      <c r="A6" s="131"/>
      <c r="B6" s="35">
        <v>8</v>
      </c>
      <c r="C6" s="35">
        <v>2800</v>
      </c>
      <c r="D6" s="36">
        <v>175</v>
      </c>
      <c r="E6" s="59">
        <v>41979</v>
      </c>
      <c r="F6" s="38" t="s">
        <v>18</v>
      </c>
      <c r="G6" s="38" t="s">
        <v>15</v>
      </c>
    </row>
    <row r="7" spans="1:7" ht="24" hidden="1" outlineLevel="1" thickBot="1">
      <c r="A7" s="80"/>
      <c r="B7" s="44">
        <v>1</v>
      </c>
      <c r="C7" s="26">
        <v>614</v>
      </c>
      <c r="D7" s="57">
        <v>204.666666666667</v>
      </c>
      <c r="E7" s="58">
        <v>42435</v>
      </c>
      <c r="F7" s="29" t="s">
        <v>18</v>
      </c>
      <c r="G7" s="29" t="s">
        <v>16</v>
      </c>
    </row>
    <row r="8" spans="1:7" ht="23.25" hidden="1" outlineLevel="1">
      <c r="A8" s="80"/>
      <c r="B8" s="44">
        <v>1</v>
      </c>
      <c r="C8" s="102">
        <v>623</v>
      </c>
      <c r="D8" s="103">
        <f>+C8/3</f>
        <v>207.66666666666666</v>
      </c>
      <c r="E8" s="104">
        <v>42435</v>
      </c>
      <c r="F8" s="105" t="s">
        <v>18</v>
      </c>
      <c r="G8" s="77" t="s">
        <v>16</v>
      </c>
    </row>
    <row r="9" spans="1:7" ht="23.25" collapsed="1">
      <c r="A9" s="80"/>
      <c r="B9" s="106">
        <v>1</v>
      </c>
      <c r="C9" s="107">
        <v>649</v>
      </c>
      <c r="D9" s="108">
        <v>216.33333333333334</v>
      </c>
      <c r="E9" s="109">
        <v>42743</v>
      </c>
      <c r="F9" s="110" t="s">
        <v>18</v>
      </c>
      <c r="G9" s="110" t="s">
        <v>37</v>
      </c>
    </row>
    <row r="10" spans="1:7" ht="23.25">
      <c r="A10" s="80"/>
      <c r="B10" s="106">
        <v>3</v>
      </c>
      <c r="C10" s="107">
        <v>1852</v>
      </c>
      <c r="D10" s="108">
        <v>205.77777777777777</v>
      </c>
      <c r="E10" s="109">
        <v>42743</v>
      </c>
      <c r="F10" s="110" t="s">
        <v>18</v>
      </c>
      <c r="G10" s="110" t="s">
        <v>37</v>
      </c>
    </row>
    <row r="11" spans="1:7" ht="23.25" hidden="1" outlineLevel="1">
      <c r="A11" s="80"/>
      <c r="B11" s="48">
        <v>3</v>
      </c>
      <c r="C11" s="74">
        <v>1776</v>
      </c>
      <c r="D11" s="75">
        <f>+C11/9</f>
        <v>197.33333333333334</v>
      </c>
      <c r="E11" s="76">
        <v>42435</v>
      </c>
      <c r="F11" s="77" t="s">
        <v>18</v>
      </c>
      <c r="G11" s="77" t="s">
        <v>16</v>
      </c>
    </row>
    <row r="12" spans="1:10" ht="23.25" hidden="1" outlineLevel="1">
      <c r="A12" s="80"/>
      <c r="B12" s="25">
        <v>3</v>
      </c>
      <c r="C12" s="74">
        <v>1761</v>
      </c>
      <c r="D12" s="75">
        <v>195.666666666667</v>
      </c>
      <c r="E12" s="76">
        <v>41896</v>
      </c>
      <c r="F12" s="77" t="s">
        <v>18</v>
      </c>
      <c r="G12" s="77" t="s">
        <v>16</v>
      </c>
      <c r="I12" s="24">
        <v>623</v>
      </c>
      <c r="J12" s="24">
        <v>591</v>
      </c>
    </row>
    <row r="13" spans="1:7" ht="23.25" customHeight="1" hidden="1" outlineLevel="1" collapsed="1">
      <c r="A13" s="60"/>
      <c r="B13" s="25">
        <v>4</v>
      </c>
      <c r="C13" s="74">
        <v>2252</v>
      </c>
      <c r="D13" s="75">
        <v>187.666666666667</v>
      </c>
      <c r="E13" s="76">
        <v>41896</v>
      </c>
      <c r="F13" s="77" t="s">
        <v>18</v>
      </c>
      <c r="G13" s="77" t="s">
        <v>16</v>
      </c>
    </row>
    <row r="14" spans="1:7" ht="23.25" hidden="1" outlineLevel="1">
      <c r="A14" s="60"/>
      <c r="B14" s="74">
        <v>4</v>
      </c>
      <c r="C14" s="74">
        <v>2321</v>
      </c>
      <c r="D14" s="75">
        <f>+C14/12</f>
        <v>193.41666666666666</v>
      </c>
      <c r="E14" s="76">
        <v>42253</v>
      </c>
      <c r="F14" s="77" t="s">
        <v>18</v>
      </c>
      <c r="G14" s="77" t="s">
        <v>16</v>
      </c>
    </row>
    <row r="15" spans="1:7" ht="23.25" customHeight="1" collapsed="1">
      <c r="A15" s="60"/>
      <c r="B15" s="111">
        <v>4</v>
      </c>
      <c r="C15" s="111">
        <v>2322</v>
      </c>
      <c r="D15" s="112">
        <v>193.5</v>
      </c>
      <c r="E15" s="109">
        <v>42743</v>
      </c>
      <c r="F15" s="110" t="s">
        <v>18</v>
      </c>
      <c r="G15" s="110" t="s">
        <v>37</v>
      </c>
    </row>
    <row r="16" spans="1:7" ht="23.25" hidden="1" outlineLevel="1">
      <c r="A16" s="60"/>
      <c r="B16" s="74">
        <v>6</v>
      </c>
      <c r="C16" s="74">
        <v>3364</v>
      </c>
      <c r="D16" s="75">
        <v>186.888888888889</v>
      </c>
      <c r="E16" s="76">
        <v>41896</v>
      </c>
      <c r="F16" s="77" t="s">
        <v>18</v>
      </c>
      <c r="G16" s="77" t="s">
        <v>16</v>
      </c>
    </row>
    <row r="17" spans="1:7" ht="23.25" hidden="1" outlineLevel="1">
      <c r="A17" s="60"/>
      <c r="B17" s="78">
        <v>6</v>
      </c>
      <c r="C17" s="78">
        <v>3420</v>
      </c>
      <c r="D17" s="79">
        <f>+C17/18</f>
        <v>190</v>
      </c>
      <c r="E17" s="76">
        <v>42253</v>
      </c>
      <c r="F17" s="77" t="s">
        <v>18</v>
      </c>
      <c r="G17" s="77" t="s">
        <v>16</v>
      </c>
    </row>
    <row r="18" spans="1:7" ht="23.25" collapsed="1">
      <c r="A18" s="60"/>
      <c r="B18" s="78">
        <v>6</v>
      </c>
      <c r="C18" s="78">
        <v>3544</v>
      </c>
      <c r="D18" s="79">
        <f>+C18/18</f>
        <v>196.88888888888889</v>
      </c>
      <c r="E18" s="76">
        <v>42435</v>
      </c>
      <c r="F18" s="77" t="s">
        <v>18</v>
      </c>
      <c r="G18" s="77" t="s">
        <v>16</v>
      </c>
    </row>
    <row r="19" spans="1:7" ht="24" thickBot="1">
      <c r="A19" s="61"/>
      <c r="B19" s="35">
        <v>8</v>
      </c>
      <c r="C19" s="35">
        <v>4534</v>
      </c>
      <c r="D19" s="36">
        <v>188.916666666667</v>
      </c>
      <c r="E19" s="59">
        <v>41896</v>
      </c>
      <c r="F19" s="38" t="s">
        <v>18</v>
      </c>
      <c r="G19" s="38" t="s">
        <v>16</v>
      </c>
    </row>
  </sheetData>
  <sheetProtection/>
  <mergeCells count="2">
    <mergeCell ref="A1:B1"/>
    <mergeCell ref="A2:A6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Win7</cp:lastModifiedBy>
  <cp:lastPrinted>2016-03-06T17:17:08Z</cp:lastPrinted>
  <dcterms:created xsi:type="dcterms:W3CDTF">2014-09-15T18:03:44Z</dcterms:created>
  <dcterms:modified xsi:type="dcterms:W3CDTF">2017-02-08T07:32:02Z</dcterms:modified>
  <cp:category/>
  <cp:version/>
  <cp:contentType/>
  <cp:contentStatus/>
  <cp:revision>2</cp:revision>
</cp:coreProperties>
</file>