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Championnat" sheetId="1" r:id="rId1"/>
    <sheet name="grilles_points" sheetId="2" r:id="rId2"/>
  </sheets>
  <definedNames>
    <definedName name="def_anorm">'grilles_points'!$D$18:$E$27</definedName>
    <definedName name="def_norm">'grilles_points'!$A$18:$B$27</definedName>
    <definedName name="vic_anorm">'grilles_points'!$D$4:$E$13</definedName>
    <definedName name="vic_norm">'grilles_points'!$A$4:$B$13</definedName>
  </definedNames>
  <calcPr fullCalcOnLoad="1"/>
</workbook>
</file>

<file path=xl/sharedStrings.xml><?xml version="1.0" encoding="utf-8"?>
<sst xmlns="http://schemas.openxmlformats.org/spreadsheetml/2006/main" count="104" uniqueCount="40">
  <si>
    <t>NOM</t>
  </si>
  <si>
    <t>Prenom</t>
  </si>
  <si>
    <t>Match 2</t>
  </si>
  <si>
    <t>Match 1</t>
  </si>
  <si>
    <t>Match 3</t>
  </si>
  <si>
    <t>Bilan</t>
  </si>
  <si>
    <t>Pts calculé</t>
  </si>
  <si>
    <t>Clst</t>
  </si>
  <si>
    <t>BILAN</t>
  </si>
  <si>
    <t>V</t>
  </si>
  <si>
    <t>D</t>
  </si>
  <si>
    <t>CHAMPIONNAT</t>
  </si>
  <si>
    <t>Championnat Tour 1</t>
  </si>
  <si>
    <t>Championnat Tour 2</t>
  </si>
  <si>
    <t>Championnat Tour 3</t>
  </si>
  <si>
    <t>Championnat Tour 4</t>
  </si>
  <si>
    <t>Championnat Tour 5</t>
  </si>
  <si>
    <t>Championnat Tour 6</t>
  </si>
  <si>
    <t>Championnat Tour 7</t>
  </si>
  <si>
    <t>Championnat Tour 8</t>
  </si>
  <si>
    <t>Championnat Tour 9</t>
  </si>
  <si>
    <t xml:space="preserve">Résultat 
Écart de points </t>
  </si>
  <si>
    <t xml:space="preserve">VICTOIRES 
NORMALES </t>
  </si>
  <si>
    <t>VICTOIRES 
ANORMALES</t>
  </si>
  <si>
    <t xml:space="preserve">DÉFAITES 
NORMALES </t>
  </si>
  <si>
    <t xml:space="preserve">DÉFAITES
ANORMALES </t>
  </si>
  <si>
    <t>MARSY</t>
  </si>
  <si>
    <t>Gregory</t>
  </si>
  <si>
    <t>CHIREZ</t>
  </si>
  <si>
    <t>Bruno</t>
  </si>
  <si>
    <t>Maxime</t>
  </si>
  <si>
    <t xml:space="preserve">DUPONT </t>
  </si>
  <si>
    <t>Michel</t>
  </si>
  <si>
    <t xml:space="preserve">BERTRAND </t>
  </si>
  <si>
    <t>Chloe</t>
  </si>
  <si>
    <t>BERNARD</t>
  </si>
  <si>
    <t>BILLET</t>
  </si>
  <si>
    <t>Geoffrey</t>
  </si>
  <si>
    <t>Classement début de phase</t>
  </si>
  <si>
    <t>BROUSSIER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</si>
</sst>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ashed"/>
      <right style="dashed"/>
      <top/>
      <bottom/>
    </border>
    <border>
      <left style="dashed"/>
      <right/>
      <top/>
      <bottom/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otted"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dashed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/>
    </xf>
    <xf numFmtId="0" fontId="3" fillId="3" borderId="14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0" fontId="3" fillId="9" borderId="16" xfId="0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2" xfId="0" applyFill="1" applyBorder="1" applyAlignment="1">
      <alignment horizontal="center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34" fillId="0" borderId="19" xfId="0" applyFont="1" applyBorder="1" applyAlignment="1">
      <alignment/>
    </xf>
    <xf numFmtId="0" fontId="34" fillId="0" borderId="0" xfId="0" applyFont="1" applyAlignment="1">
      <alignment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29" xfId="0" applyFont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33" borderId="31" xfId="0" applyFont="1" applyFill="1" applyBorder="1" applyAlignment="1">
      <alignment horizontal="center"/>
    </xf>
    <xf numFmtId="0" fontId="3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2" fillId="3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3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21" borderId="35" xfId="0" applyFont="1" applyFill="1" applyBorder="1" applyAlignment="1">
      <alignment horizontal="center" vertical="center" wrapText="1"/>
    </xf>
    <xf numFmtId="0" fontId="0" fillId="21" borderId="36" xfId="0" applyFill="1" applyBorder="1" applyAlignment="1">
      <alignment horizontal="center" vertical="center" wrapText="1"/>
    </xf>
    <xf numFmtId="0" fontId="0" fillId="21" borderId="37" xfId="0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 wrapText="1"/>
    </xf>
    <xf numFmtId="0" fontId="0" fillId="21" borderId="40" xfId="0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W36"/>
  <sheetViews>
    <sheetView tabSelected="1" zoomScale="90" zoomScaleNormal="90" zoomScalePageLayoutView="0" workbookViewId="0" topLeftCell="A1">
      <selection activeCell="B3" sqref="B3:CR16"/>
    </sheetView>
  </sheetViews>
  <sheetFormatPr defaultColWidth="11.421875" defaultRowHeight="15"/>
  <cols>
    <col min="5" max="6" width="8.00390625" style="0" customWidth="1"/>
    <col min="7" max="7" width="8.00390625" style="0" hidden="1" customWidth="1"/>
    <col min="8" max="9" width="7.8515625" style="0" customWidth="1"/>
    <col min="10" max="10" width="7.8515625" style="0" hidden="1" customWidth="1"/>
    <col min="11" max="12" width="7.8515625" style="0" customWidth="1"/>
    <col min="13" max="13" width="7.8515625" style="0" hidden="1" customWidth="1"/>
    <col min="14" max="14" width="7.421875" style="0" customWidth="1"/>
    <col min="15" max="16" width="7.57421875" style="0" customWidth="1"/>
    <col min="17" max="17" width="7.57421875" style="0" hidden="1" customWidth="1"/>
    <col min="18" max="19" width="7.57421875" style="0" customWidth="1"/>
    <col min="20" max="20" width="7.57421875" style="0" hidden="1" customWidth="1"/>
    <col min="21" max="22" width="7.57421875" style="0" customWidth="1"/>
    <col min="23" max="23" width="7.57421875" style="0" hidden="1" customWidth="1"/>
    <col min="24" max="24" width="7.7109375" style="0" customWidth="1"/>
    <col min="25" max="33" width="7.57421875" style="0" hidden="1" customWidth="1"/>
    <col min="34" max="34" width="7.7109375" style="0" hidden="1" customWidth="1"/>
    <col min="35" max="43" width="7.57421875" style="0" hidden="1" customWidth="1"/>
    <col min="44" max="44" width="7.7109375" style="0" hidden="1" customWidth="1"/>
    <col min="45" max="53" width="7.57421875" style="0" hidden="1" customWidth="1"/>
    <col min="54" max="54" width="7.7109375" style="0" hidden="1" customWidth="1"/>
    <col min="55" max="63" width="7.57421875" style="0" hidden="1" customWidth="1"/>
    <col min="64" max="64" width="7.7109375" style="0" hidden="1" customWidth="1"/>
    <col min="65" max="73" width="7.57421875" style="0" hidden="1" customWidth="1"/>
    <col min="74" max="74" width="7.7109375" style="0" hidden="1" customWidth="1"/>
    <col min="75" max="83" width="7.57421875" style="0" hidden="1" customWidth="1"/>
    <col min="84" max="84" width="7.7109375" style="0" hidden="1" customWidth="1"/>
    <col min="85" max="93" width="7.57421875" style="0" hidden="1" customWidth="1"/>
    <col min="94" max="94" width="7.7109375" style="0" hidden="1" customWidth="1"/>
  </cols>
  <sheetData>
    <row r="2" ht="15.75" thickBot="1"/>
    <row r="3" spans="2:96" ht="15.75" thickBot="1">
      <c r="B3" s="2"/>
      <c r="C3" s="2"/>
      <c r="D3" s="2"/>
      <c r="E3" s="45" t="s">
        <v>11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7"/>
      <c r="CQ3" s="43" t="s">
        <v>8</v>
      </c>
      <c r="CR3" s="44"/>
    </row>
    <row r="4" spans="2:96" s="26" customFormat="1" ht="15">
      <c r="B4" s="25"/>
      <c r="C4" s="25"/>
      <c r="D4" s="49" t="s">
        <v>38</v>
      </c>
      <c r="E4" s="48" t="s">
        <v>12</v>
      </c>
      <c r="F4" s="48"/>
      <c r="G4" s="48"/>
      <c r="H4" s="48"/>
      <c r="I4" s="48"/>
      <c r="J4" s="48"/>
      <c r="K4" s="48"/>
      <c r="L4" s="48"/>
      <c r="M4" s="48"/>
      <c r="N4" s="48"/>
      <c r="O4" s="48" t="s">
        <v>13</v>
      </c>
      <c r="P4" s="48"/>
      <c r="Q4" s="48"/>
      <c r="R4" s="48"/>
      <c r="S4" s="48"/>
      <c r="T4" s="48"/>
      <c r="U4" s="48"/>
      <c r="V4" s="48"/>
      <c r="W4" s="48"/>
      <c r="X4" s="48"/>
      <c r="Y4" s="42" t="s">
        <v>14</v>
      </c>
      <c r="Z4" s="42"/>
      <c r="AA4" s="42"/>
      <c r="AB4" s="42"/>
      <c r="AC4" s="42"/>
      <c r="AD4" s="42"/>
      <c r="AE4" s="42"/>
      <c r="AF4" s="42"/>
      <c r="AG4" s="42"/>
      <c r="AH4" s="42"/>
      <c r="AI4" s="42" t="s">
        <v>15</v>
      </c>
      <c r="AJ4" s="42"/>
      <c r="AK4" s="42"/>
      <c r="AL4" s="42"/>
      <c r="AM4" s="42"/>
      <c r="AN4" s="42"/>
      <c r="AO4" s="42"/>
      <c r="AP4" s="42"/>
      <c r="AQ4" s="42"/>
      <c r="AR4" s="42"/>
      <c r="AS4" s="42" t="s">
        <v>16</v>
      </c>
      <c r="AT4" s="42"/>
      <c r="AU4" s="42"/>
      <c r="AV4" s="42"/>
      <c r="AW4" s="42"/>
      <c r="AX4" s="42"/>
      <c r="AY4" s="42"/>
      <c r="AZ4" s="42"/>
      <c r="BA4" s="42"/>
      <c r="BB4" s="42"/>
      <c r="BC4" s="42" t="s">
        <v>17</v>
      </c>
      <c r="BD4" s="42"/>
      <c r="BE4" s="42"/>
      <c r="BF4" s="42"/>
      <c r="BG4" s="42"/>
      <c r="BH4" s="42"/>
      <c r="BI4" s="42"/>
      <c r="BJ4" s="42"/>
      <c r="BK4" s="42"/>
      <c r="BL4" s="42"/>
      <c r="BM4" s="42" t="s">
        <v>18</v>
      </c>
      <c r="BN4" s="42"/>
      <c r="BO4" s="42"/>
      <c r="BP4" s="42"/>
      <c r="BQ4" s="42"/>
      <c r="BR4" s="42"/>
      <c r="BS4" s="42"/>
      <c r="BT4" s="42"/>
      <c r="BU4" s="42"/>
      <c r="BV4" s="42"/>
      <c r="BW4" s="42" t="s">
        <v>19</v>
      </c>
      <c r="BX4" s="42"/>
      <c r="BY4" s="42"/>
      <c r="BZ4" s="42"/>
      <c r="CA4" s="42"/>
      <c r="CB4" s="42"/>
      <c r="CC4" s="42"/>
      <c r="CD4" s="42"/>
      <c r="CE4" s="42"/>
      <c r="CF4" s="42"/>
      <c r="CG4" s="42" t="s">
        <v>20</v>
      </c>
      <c r="CH4" s="42"/>
      <c r="CI4" s="42"/>
      <c r="CJ4" s="42"/>
      <c r="CK4" s="42"/>
      <c r="CL4" s="42"/>
      <c r="CM4" s="42"/>
      <c r="CN4" s="42"/>
      <c r="CO4" s="42"/>
      <c r="CP4" s="42"/>
      <c r="CQ4" s="25" t="s">
        <v>6</v>
      </c>
      <c r="CR4" s="25" t="s">
        <v>7</v>
      </c>
    </row>
    <row r="5" spans="2:96" s="26" customFormat="1" ht="15">
      <c r="B5" s="27" t="s">
        <v>0</v>
      </c>
      <c r="C5" s="27" t="s">
        <v>1</v>
      </c>
      <c r="D5" s="50"/>
      <c r="E5" s="41" t="s">
        <v>3</v>
      </c>
      <c r="F5" s="40"/>
      <c r="G5" s="28"/>
      <c r="H5" s="40" t="s">
        <v>2</v>
      </c>
      <c r="I5" s="40"/>
      <c r="J5" s="28"/>
      <c r="K5" s="40" t="s">
        <v>4</v>
      </c>
      <c r="L5" s="40"/>
      <c r="M5" s="29"/>
      <c r="N5" s="30" t="s">
        <v>5</v>
      </c>
      <c r="O5" s="41" t="s">
        <v>3</v>
      </c>
      <c r="P5" s="40"/>
      <c r="Q5" s="28"/>
      <c r="R5" s="40" t="s">
        <v>2</v>
      </c>
      <c r="S5" s="40"/>
      <c r="T5" s="28"/>
      <c r="U5" s="40" t="s">
        <v>4</v>
      </c>
      <c r="V5" s="40"/>
      <c r="W5" s="29"/>
      <c r="X5" s="30" t="s">
        <v>5</v>
      </c>
      <c r="Y5" s="41" t="s">
        <v>3</v>
      </c>
      <c r="Z5" s="40"/>
      <c r="AA5" s="28"/>
      <c r="AB5" s="40" t="s">
        <v>2</v>
      </c>
      <c r="AC5" s="40"/>
      <c r="AD5" s="28"/>
      <c r="AE5" s="40" t="s">
        <v>4</v>
      </c>
      <c r="AF5" s="40"/>
      <c r="AG5" s="29"/>
      <c r="AH5" s="30" t="s">
        <v>5</v>
      </c>
      <c r="AI5" s="41" t="s">
        <v>3</v>
      </c>
      <c r="AJ5" s="40"/>
      <c r="AK5" s="28"/>
      <c r="AL5" s="40" t="s">
        <v>2</v>
      </c>
      <c r="AM5" s="40"/>
      <c r="AN5" s="28"/>
      <c r="AO5" s="40" t="s">
        <v>4</v>
      </c>
      <c r="AP5" s="40"/>
      <c r="AQ5" s="29"/>
      <c r="AR5" s="30" t="s">
        <v>5</v>
      </c>
      <c r="AS5" s="41" t="s">
        <v>3</v>
      </c>
      <c r="AT5" s="40"/>
      <c r="AU5" s="28"/>
      <c r="AV5" s="40" t="s">
        <v>2</v>
      </c>
      <c r="AW5" s="40"/>
      <c r="AX5" s="28"/>
      <c r="AY5" s="40" t="s">
        <v>4</v>
      </c>
      <c r="AZ5" s="40"/>
      <c r="BA5" s="29"/>
      <c r="BB5" s="30" t="s">
        <v>5</v>
      </c>
      <c r="BC5" s="41" t="s">
        <v>3</v>
      </c>
      <c r="BD5" s="40"/>
      <c r="BE5" s="28"/>
      <c r="BF5" s="40" t="s">
        <v>2</v>
      </c>
      <c r="BG5" s="40"/>
      <c r="BH5" s="28"/>
      <c r="BI5" s="40" t="s">
        <v>4</v>
      </c>
      <c r="BJ5" s="40"/>
      <c r="BK5" s="29"/>
      <c r="BL5" s="30" t="s">
        <v>5</v>
      </c>
      <c r="BM5" s="41" t="s">
        <v>3</v>
      </c>
      <c r="BN5" s="40"/>
      <c r="BO5" s="28"/>
      <c r="BP5" s="40" t="s">
        <v>2</v>
      </c>
      <c r="BQ5" s="40"/>
      <c r="BR5" s="28"/>
      <c r="BS5" s="40" t="s">
        <v>4</v>
      </c>
      <c r="BT5" s="40"/>
      <c r="BU5" s="29"/>
      <c r="BV5" s="30" t="s">
        <v>5</v>
      </c>
      <c r="BW5" s="41" t="s">
        <v>3</v>
      </c>
      <c r="BX5" s="40"/>
      <c r="BY5" s="28"/>
      <c r="BZ5" s="40" t="s">
        <v>2</v>
      </c>
      <c r="CA5" s="40"/>
      <c r="CB5" s="28"/>
      <c r="CC5" s="40" t="s">
        <v>4</v>
      </c>
      <c r="CD5" s="40"/>
      <c r="CE5" s="29"/>
      <c r="CF5" s="30" t="s">
        <v>5</v>
      </c>
      <c r="CG5" s="41" t="s">
        <v>3</v>
      </c>
      <c r="CH5" s="40"/>
      <c r="CI5" s="28"/>
      <c r="CJ5" s="40" t="s">
        <v>2</v>
      </c>
      <c r="CK5" s="40"/>
      <c r="CL5" s="28"/>
      <c r="CM5" s="40" t="s">
        <v>4</v>
      </c>
      <c r="CN5" s="40"/>
      <c r="CO5" s="29"/>
      <c r="CP5" s="30" t="s">
        <v>5</v>
      </c>
      <c r="CQ5" s="27"/>
      <c r="CR5" s="27"/>
    </row>
    <row r="6" spans="2:96" s="26" customFormat="1" ht="15.75" thickBot="1">
      <c r="B6" s="31"/>
      <c r="C6" s="31"/>
      <c r="D6" s="51"/>
      <c r="E6" s="32"/>
      <c r="F6" s="33"/>
      <c r="G6" s="33"/>
      <c r="H6" s="34"/>
      <c r="I6" s="34"/>
      <c r="J6" s="34"/>
      <c r="K6" s="34"/>
      <c r="L6" s="35"/>
      <c r="M6" s="35"/>
      <c r="N6" s="36"/>
      <c r="O6" s="32"/>
      <c r="P6" s="33"/>
      <c r="Q6" s="33"/>
      <c r="R6" s="34"/>
      <c r="S6" s="34"/>
      <c r="T6" s="34"/>
      <c r="U6" s="34"/>
      <c r="V6" s="35"/>
      <c r="W6" s="35"/>
      <c r="X6" s="36"/>
      <c r="Y6" s="32"/>
      <c r="Z6" s="33"/>
      <c r="AA6" s="33"/>
      <c r="AB6" s="34"/>
      <c r="AC6" s="34"/>
      <c r="AD6" s="34"/>
      <c r="AE6" s="34"/>
      <c r="AF6" s="35"/>
      <c r="AG6" s="35"/>
      <c r="AH6" s="36"/>
      <c r="AI6" s="32"/>
      <c r="AJ6" s="33"/>
      <c r="AK6" s="33"/>
      <c r="AL6" s="34"/>
      <c r="AM6" s="34"/>
      <c r="AN6" s="34"/>
      <c r="AO6" s="34"/>
      <c r="AP6" s="35"/>
      <c r="AQ6" s="35"/>
      <c r="AR6" s="36"/>
      <c r="AS6" s="32"/>
      <c r="AT6" s="33"/>
      <c r="AU6" s="33"/>
      <c r="AV6" s="34"/>
      <c r="AW6" s="34"/>
      <c r="AX6" s="34"/>
      <c r="AY6" s="34"/>
      <c r="AZ6" s="35"/>
      <c r="BA6" s="35"/>
      <c r="BB6" s="36"/>
      <c r="BC6" s="32"/>
      <c r="BD6" s="33"/>
      <c r="BE6" s="33"/>
      <c r="BF6" s="34"/>
      <c r="BG6" s="34"/>
      <c r="BH6" s="34"/>
      <c r="BI6" s="34"/>
      <c r="BJ6" s="35"/>
      <c r="BK6" s="35"/>
      <c r="BL6" s="36"/>
      <c r="BM6" s="32"/>
      <c r="BN6" s="33"/>
      <c r="BO6" s="33"/>
      <c r="BP6" s="34"/>
      <c r="BQ6" s="34"/>
      <c r="BR6" s="34"/>
      <c r="BS6" s="34"/>
      <c r="BT6" s="35"/>
      <c r="BU6" s="35"/>
      <c r="BV6" s="36"/>
      <c r="BW6" s="32"/>
      <c r="BX6" s="33"/>
      <c r="BY6" s="33"/>
      <c r="BZ6" s="34"/>
      <c r="CA6" s="34"/>
      <c r="CB6" s="34"/>
      <c r="CC6" s="34"/>
      <c r="CD6" s="35"/>
      <c r="CE6" s="35"/>
      <c r="CF6" s="36"/>
      <c r="CG6" s="32"/>
      <c r="CH6" s="33"/>
      <c r="CI6" s="33"/>
      <c r="CJ6" s="34"/>
      <c r="CK6" s="34"/>
      <c r="CL6" s="34"/>
      <c r="CM6" s="34"/>
      <c r="CN6" s="35"/>
      <c r="CO6" s="35"/>
      <c r="CP6" s="36"/>
      <c r="CQ6" s="31"/>
      <c r="CR6" s="31"/>
    </row>
    <row r="7" spans="2:101" ht="15.75" thickBot="1">
      <c r="B7" s="37" t="s">
        <v>26</v>
      </c>
      <c r="C7" s="24" t="s">
        <v>27</v>
      </c>
      <c r="D7" s="24">
        <v>1601</v>
      </c>
      <c r="E7" s="20" t="s">
        <v>9</v>
      </c>
      <c r="F7" s="21">
        <v>1414</v>
      </c>
      <c r="G7" s="22">
        <f aca="true" t="shared" si="0" ref="G7:G16">IF(F7="","",IF(E7="V",IF($D7&gt;F7,LOOKUP($D7-F7,vic_norm),LOOKUP(F7-$D7,vic_anorm)),IF(E7="D",IF($D7&gt;F7,LOOKUP($D7-F7,def_anorm),LOOKUP(F7-$D7,def_norm)),"")))</f>
        <v>3</v>
      </c>
      <c r="H7" s="23" t="s">
        <v>9</v>
      </c>
      <c r="I7" s="23">
        <v>1240</v>
      </c>
      <c r="J7" s="22">
        <f aca="true" t="shared" si="1" ref="J7:J16">IF(I7="","",IF(H7="V",IF($D7&gt;I7,LOOKUP($D7-I7,vic_norm),LOOKUP(I7-$D7,vic_anorm)),IF(H7="D",IF($D7&gt;I7,LOOKUP($D7-I7,def_anorm),LOOKUP(I7-$D7,def_norm)),"")))</f>
        <v>1</v>
      </c>
      <c r="K7" s="23" t="s">
        <v>10</v>
      </c>
      <c r="L7" s="23">
        <v>1382</v>
      </c>
      <c r="M7" s="5">
        <f aca="true" t="shared" si="2" ref="M7:M16">IF(L7="","",IF(K7="V",IF($D7&gt;L7,LOOKUP($D7-L7,vic_norm),LOOKUP(L7-$D7,vic_anorm)),IF(K7="D",IF($D7&gt;L7,LOOKUP($D7-L7,def_anorm),LOOKUP(L7-$D7,def_norm)),"")))</f>
        <v>-12</v>
      </c>
      <c r="N7" s="4">
        <f aca="true" t="shared" si="3" ref="N7:N13">SUM(G7,J7,M7)</f>
        <v>-8</v>
      </c>
      <c r="O7" s="20" t="s">
        <v>9</v>
      </c>
      <c r="P7" s="21">
        <v>1379</v>
      </c>
      <c r="Q7" s="22">
        <f aca="true" t="shared" si="4" ref="Q7:Q16">IF(P7="","",IF(O7="V",IF($D7&gt;P7,LOOKUP($D7-P7,vic_norm),LOOKUP(P7-$D7,vic_anorm)),IF(O7="D",IF($D7&gt;P7,LOOKUP($D7-P7,def_anorm),LOOKUP(P7-$D7,def_norm)),"")))</f>
        <v>2</v>
      </c>
      <c r="R7" s="23" t="s">
        <v>9</v>
      </c>
      <c r="S7" s="23">
        <v>1518</v>
      </c>
      <c r="T7" s="22">
        <f aca="true" t="shared" si="5" ref="T7:T16">IF(S7="","",IF(R7="V",IF($D7&gt;S7,LOOKUP($D7-S7,vic_norm),LOOKUP(S7-$D7,vic_anorm)),IF(R7="D",IF($D7&gt;S7,LOOKUP($D7-S7,def_anorm),LOOKUP(S7-$D7,def_norm)),"")))</f>
        <v>5</v>
      </c>
      <c r="U7" s="23"/>
      <c r="V7" s="23"/>
      <c r="W7" s="5">
        <f aca="true" t="shared" si="6" ref="W7:W16">IF(V7="","",IF(U7="V",IF($D7&gt;V7,LOOKUP($D7-V7,vic_norm),LOOKUP(V7-$D7,vic_anorm)),IF(U7="D",IF($D7&gt;V7,LOOKUP($D7-V7,def_anorm),LOOKUP(V7-$D7,def_norm)),"")))</f>
      </c>
      <c r="X7" s="4">
        <f aca="true" t="shared" si="7" ref="X7:X13">SUM(Q7,T7,W7)</f>
        <v>7</v>
      </c>
      <c r="Y7" s="20"/>
      <c r="Z7" s="21"/>
      <c r="AA7" s="22">
        <f aca="true" t="shared" si="8" ref="AA7:AA16">IF(Z7="","",IF(Y7="V",IF($D7&gt;Z7,LOOKUP($D7-Z7,vic_norm),LOOKUP(Z7-$D7,vic_anorm)),IF(Y7="D",IF($D7&gt;Z7,LOOKUP($D7-Z7,def_anorm),LOOKUP(Z7-$D7,def_norm)),"")))</f>
      </c>
      <c r="AB7" s="23"/>
      <c r="AC7" s="23"/>
      <c r="AD7" s="22">
        <f aca="true" t="shared" si="9" ref="AD7:AD16">IF(AC7="","",IF(AB7="V",IF($D7&gt;AC7,LOOKUP($D7-AC7,vic_norm),LOOKUP(AC7-$D7,vic_anorm)),IF(AB7="D",IF($D7&gt;AC7,LOOKUP($D7-AC7,def_anorm),LOOKUP(AC7-$D7,def_norm)),"")))</f>
      </c>
      <c r="AE7" s="23"/>
      <c r="AF7" s="23"/>
      <c r="AG7" s="5">
        <f aca="true" t="shared" si="10" ref="AG7:AG16">IF(AF7="","",IF(AE7="V",IF($D7&gt;AF7,LOOKUP($D7-AF7,vic_norm),LOOKUP(AF7-$D7,vic_anorm)),IF(AE7="D",IF($D7&gt;AF7,LOOKUP($D7-AF7,def_anorm),LOOKUP(AF7-$D7,def_norm)),"")))</f>
      </c>
      <c r="AH7" s="4">
        <f aca="true" t="shared" si="11" ref="AH7:AH13">SUM(AA7,AD7,AG7)</f>
        <v>0</v>
      </c>
      <c r="AI7" s="20"/>
      <c r="AJ7" s="21"/>
      <c r="AK7" s="22">
        <f aca="true" t="shared" si="12" ref="AK7:AK16">IF(AJ7="","",IF(AI7="V",IF($D7&gt;AJ7,LOOKUP($D7-AJ7,vic_norm),LOOKUP(AJ7-$D7,vic_anorm)),IF(AI7="D",IF($D7&gt;AJ7,LOOKUP($D7-AJ7,def_anorm),LOOKUP(AJ7-$D7,def_norm)),"")))</f>
      </c>
      <c r="AL7" s="23"/>
      <c r="AM7" s="23"/>
      <c r="AN7" s="22">
        <f aca="true" t="shared" si="13" ref="AN7:AN16">IF(AM7="","",IF(AL7="V",IF($D7&gt;AM7,LOOKUP($D7-AM7,vic_norm),LOOKUP(AM7-$D7,vic_anorm)),IF(AL7="D",IF($D7&gt;AM7,LOOKUP($D7-AM7,def_anorm),LOOKUP(AM7-$D7,def_norm)),"")))</f>
      </c>
      <c r="AO7" s="23"/>
      <c r="AP7" s="23"/>
      <c r="AQ7" s="5">
        <f aca="true" t="shared" si="14" ref="AQ7:AQ16">IF(AP7="","",IF(AO7="V",IF($D7&gt;AP7,LOOKUP($D7-AP7,vic_norm),LOOKUP(AP7-$D7,vic_anorm)),IF(AO7="D",IF($D7&gt;AP7,LOOKUP($D7-AP7,def_anorm),LOOKUP(AP7-$D7,def_norm)),"")))</f>
      </c>
      <c r="AR7" s="4">
        <f aca="true" t="shared" si="15" ref="AR7:AR13">SUM(AK7,AN7,AQ7)</f>
        <v>0</v>
      </c>
      <c r="AS7" s="20"/>
      <c r="AT7" s="21"/>
      <c r="AU7" s="22">
        <f aca="true" t="shared" si="16" ref="AU7:AU16">IF(AT7="","",IF(AS7="V",IF($D7&gt;AT7,LOOKUP($D7-AT7,vic_norm),LOOKUP(AT7-$D7,vic_anorm)),IF(AS7="D",IF($D7&gt;AT7,LOOKUP($D7-AT7,def_anorm),LOOKUP(AT7-$D7,def_norm)),"")))</f>
      </c>
      <c r="AV7" s="23"/>
      <c r="AW7" s="23"/>
      <c r="AX7" s="22">
        <f aca="true" t="shared" si="17" ref="AX7:AX16">IF(AW7="","",IF(AV7="V",IF($D7&gt;AW7,LOOKUP($D7-AW7,vic_norm),LOOKUP(AW7-$D7,vic_anorm)),IF(AV7="D",IF($D7&gt;AW7,LOOKUP($D7-AW7,def_anorm),LOOKUP(AW7-$D7,def_norm)),"")))</f>
      </c>
      <c r="AY7" s="23"/>
      <c r="AZ7" s="23"/>
      <c r="BA7" s="5">
        <f aca="true" t="shared" si="18" ref="BA7:BA16">IF(AZ7="","",IF(AY7="V",IF($D7&gt;AZ7,LOOKUP($D7-AZ7,vic_norm),LOOKUP(AZ7-$D7,vic_anorm)),IF(AY7="D",IF($D7&gt;AZ7,LOOKUP($D7-AZ7,def_anorm),LOOKUP(AZ7-$D7,def_norm)),"")))</f>
      </c>
      <c r="BB7" s="4">
        <f aca="true" t="shared" si="19" ref="BB7:BB13">SUM(AU7,AX7,BA7)</f>
        <v>0</v>
      </c>
      <c r="BC7" s="20"/>
      <c r="BD7" s="21"/>
      <c r="BE7" s="22">
        <f aca="true" t="shared" si="20" ref="BE7:BE16">IF(BD7="","",IF(BC7="V",IF($D7&gt;BD7,LOOKUP($D7-BD7,vic_norm),LOOKUP(BD7-$D7,vic_anorm)),IF(BC7="D",IF($D7&gt;BD7,LOOKUP($D7-BD7,def_anorm),LOOKUP(BD7-$D7,def_norm)),"")))</f>
      </c>
      <c r="BF7" s="23"/>
      <c r="BG7" s="23"/>
      <c r="BH7" s="22">
        <f aca="true" t="shared" si="21" ref="BH7:BH16">IF(BG7="","",IF(BF7="V",IF($D7&gt;BG7,LOOKUP($D7-BG7,vic_norm),LOOKUP(BG7-$D7,vic_anorm)),IF(BF7="D",IF($D7&gt;BG7,LOOKUP($D7-BG7,def_anorm),LOOKUP(BG7-$D7,def_norm)),"")))</f>
      </c>
      <c r="BI7" s="23"/>
      <c r="BJ7" s="23"/>
      <c r="BK7" s="5">
        <f aca="true" t="shared" si="22" ref="BK7:BK16">IF(BJ7="","",IF(BI7="V",IF($D7&gt;BJ7,LOOKUP($D7-BJ7,vic_norm),LOOKUP(BJ7-$D7,vic_anorm)),IF(BI7="D",IF($D7&gt;BJ7,LOOKUP($D7-BJ7,def_anorm),LOOKUP(BJ7-$D7,def_norm)),"")))</f>
      </c>
      <c r="BL7" s="4">
        <f aca="true" t="shared" si="23" ref="BL7:BL13">SUM(BE7,BH7,BK7)</f>
        <v>0</v>
      </c>
      <c r="BM7" s="20"/>
      <c r="BN7" s="21"/>
      <c r="BO7" s="22">
        <f aca="true" t="shared" si="24" ref="BO7:BO16">IF(BN7="","",IF(BM7="V",IF($D7&gt;BN7,LOOKUP($D7-BN7,vic_norm),LOOKUP(BN7-$D7,vic_anorm)),IF(BM7="D",IF($D7&gt;BN7,LOOKUP($D7-BN7,def_anorm),LOOKUP(BN7-$D7,def_norm)),"")))</f>
      </c>
      <c r="BP7" s="23"/>
      <c r="BQ7" s="23"/>
      <c r="BR7" s="22">
        <f aca="true" t="shared" si="25" ref="BR7:BR16">IF(BQ7="","",IF(BP7="V",IF($D7&gt;BQ7,LOOKUP($D7-BQ7,vic_norm),LOOKUP(BQ7-$D7,vic_anorm)),IF(BP7="D",IF($D7&gt;BQ7,LOOKUP($D7-BQ7,def_anorm),LOOKUP(BQ7-$D7,def_norm)),"")))</f>
      </c>
      <c r="BS7" s="23"/>
      <c r="BT7" s="23"/>
      <c r="BU7" s="5">
        <f aca="true" t="shared" si="26" ref="BU7:BU16">IF(BT7="","",IF(BS7="V",IF($D7&gt;BT7,LOOKUP($D7-BT7,vic_norm),LOOKUP(BT7-$D7,vic_anorm)),IF(BS7="D",IF($D7&gt;BT7,LOOKUP($D7-BT7,def_anorm),LOOKUP(BT7-$D7,def_norm)),"")))</f>
      </c>
      <c r="BV7" s="4">
        <f aca="true" t="shared" si="27" ref="BV7:BV13">SUM(BO7,BR7,BU7)</f>
        <v>0</v>
      </c>
      <c r="BW7" s="20"/>
      <c r="BX7" s="21"/>
      <c r="BY7" s="22">
        <f aca="true" t="shared" si="28" ref="BY7:BY16">IF(BX7="","",IF(BW7="V",IF($D7&gt;BX7,LOOKUP($D7-BX7,vic_norm),LOOKUP(BX7-$D7,vic_anorm)),IF(BW7="D",IF($D7&gt;BX7,LOOKUP($D7-BX7,def_anorm),LOOKUP(BX7-$D7,def_norm)),"")))</f>
      </c>
      <c r="BZ7" s="23"/>
      <c r="CA7" s="23"/>
      <c r="CB7" s="22">
        <f aca="true" t="shared" si="29" ref="CB7:CB16">IF(CA7="","",IF(BZ7="V",IF($D7&gt;CA7,LOOKUP($D7-CA7,vic_norm),LOOKUP(CA7-$D7,vic_anorm)),IF(BZ7="D",IF($D7&gt;CA7,LOOKUP($D7-CA7,def_anorm),LOOKUP(CA7-$D7,def_norm)),"")))</f>
      </c>
      <c r="CC7" s="23"/>
      <c r="CD7" s="23"/>
      <c r="CE7" s="5">
        <f aca="true" t="shared" si="30" ref="CE7:CE16">IF(CD7="","",IF(CC7="V",IF($D7&gt;CD7,LOOKUP($D7-CD7,vic_norm),LOOKUP(CD7-$D7,vic_anorm)),IF(CC7="D",IF($D7&gt;CD7,LOOKUP($D7-CD7,def_anorm),LOOKUP(CD7-$D7,def_norm)),"")))</f>
      </c>
      <c r="CF7" s="4">
        <f aca="true" t="shared" si="31" ref="CF7:CF13">SUM(BY7,CB7,CE7)</f>
        <v>0</v>
      </c>
      <c r="CG7" s="20"/>
      <c r="CH7" s="21"/>
      <c r="CI7" s="22">
        <f aca="true" t="shared" si="32" ref="CI7:CI16">IF(CH7="","",IF(CG7="V",IF($D7&gt;CH7,LOOKUP($D7-CH7,vic_norm),LOOKUP(CH7-$D7,vic_anorm)),IF(CG7="D",IF($D7&gt;CH7,LOOKUP($D7-CH7,def_anorm),LOOKUP(CH7-$D7,def_norm)),"")))</f>
      </c>
      <c r="CJ7" s="23"/>
      <c r="CK7" s="23"/>
      <c r="CL7" s="22">
        <f aca="true" t="shared" si="33" ref="CL7:CL16">IF(CK7="","",IF(CJ7="V",IF($D7&gt;CK7,LOOKUP($D7-CK7,vic_norm),LOOKUP(CK7-$D7,vic_anorm)),IF(CJ7="D",IF($D7&gt;CK7,LOOKUP($D7-CK7,def_anorm),LOOKUP(CK7-$D7,def_norm)),"")))</f>
      </c>
      <c r="CM7" s="23"/>
      <c r="CN7" s="23"/>
      <c r="CO7" s="5">
        <f aca="true" t="shared" si="34" ref="CO7:CO16">IF(CN7="","",IF(CM7="V",IF($D7&gt;CN7,LOOKUP($D7-CN7,vic_norm),LOOKUP(CN7-$D7,vic_anorm)),IF(CM7="D",IF($D7&gt;CN7,LOOKUP($D7-CN7,def_anorm),LOOKUP(CN7-$D7,def_norm)),"")))</f>
      </c>
      <c r="CP7" s="4">
        <f aca="true" t="shared" si="35" ref="CP7:CP13">SUM(CI7,CL7,CO7)</f>
        <v>0</v>
      </c>
      <c r="CQ7" s="38">
        <f aca="true" t="shared" si="36" ref="CQ7:CQ13">IF(D7="","",D7+N7+X7+AH7+AR7+BB7+BL7+BV7+CF7+CP7)</f>
        <v>1600</v>
      </c>
      <c r="CR7" s="39">
        <f aca="true" t="shared" si="37" ref="CR7:CR16">IF(CQ7="","",ROUNDDOWN(CQ7/100,0))</f>
        <v>16</v>
      </c>
      <c r="CS7" s="1"/>
      <c r="CT7" s="1"/>
      <c r="CU7" s="1"/>
      <c r="CV7" s="1"/>
      <c r="CW7" s="1"/>
    </row>
    <row r="8" spans="2:101" ht="15.75" thickBot="1">
      <c r="B8" s="37" t="s">
        <v>28</v>
      </c>
      <c r="C8" s="24" t="s">
        <v>29</v>
      </c>
      <c r="D8" s="24">
        <v>1458</v>
      </c>
      <c r="E8" s="20" t="s">
        <v>9</v>
      </c>
      <c r="F8" s="21">
        <v>1178</v>
      </c>
      <c r="G8" s="22">
        <f t="shared" si="0"/>
        <v>2</v>
      </c>
      <c r="H8" s="23" t="s">
        <v>9</v>
      </c>
      <c r="I8" s="23">
        <v>1230</v>
      </c>
      <c r="J8" s="22">
        <f t="shared" si="1"/>
        <v>2</v>
      </c>
      <c r="K8" s="23" t="s">
        <v>9</v>
      </c>
      <c r="L8" s="23">
        <v>1200</v>
      </c>
      <c r="M8" s="5">
        <f t="shared" si="2"/>
        <v>2</v>
      </c>
      <c r="N8" s="4">
        <f t="shared" si="3"/>
        <v>6</v>
      </c>
      <c r="O8" s="20" t="s">
        <v>10</v>
      </c>
      <c r="P8" s="21">
        <v>1379</v>
      </c>
      <c r="Q8" s="22">
        <f t="shared" si="4"/>
        <v>-6</v>
      </c>
      <c r="R8" s="23" t="s">
        <v>9</v>
      </c>
      <c r="S8" s="23">
        <v>1518</v>
      </c>
      <c r="T8" s="22">
        <f t="shared" si="5"/>
        <v>8</v>
      </c>
      <c r="U8" s="23"/>
      <c r="V8" s="23"/>
      <c r="W8" s="5">
        <f t="shared" si="6"/>
      </c>
      <c r="X8" s="4">
        <f t="shared" si="7"/>
        <v>2</v>
      </c>
      <c r="Y8" s="20"/>
      <c r="Z8" s="21"/>
      <c r="AA8" s="22">
        <f t="shared" si="8"/>
      </c>
      <c r="AB8" s="23"/>
      <c r="AC8" s="23"/>
      <c r="AD8" s="22">
        <f t="shared" si="9"/>
      </c>
      <c r="AE8" s="23"/>
      <c r="AF8" s="23"/>
      <c r="AG8" s="5">
        <f t="shared" si="10"/>
      </c>
      <c r="AH8" s="4">
        <f t="shared" si="11"/>
        <v>0</v>
      </c>
      <c r="AI8" s="20"/>
      <c r="AJ8" s="21"/>
      <c r="AK8" s="22">
        <f t="shared" si="12"/>
      </c>
      <c r="AL8" s="23"/>
      <c r="AM8" s="23"/>
      <c r="AN8" s="22">
        <f t="shared" si="13"/>
      </c>
      <c r="AO8" s="23"/>
      <c r="AP8" s="23"/>
      <c r="AQ8" s="5">
        <f t="shared" si="14"/>
      </c>
      <c r="AR8" s="4">
        <f t="shared" si="15"/>
        <v>0</v>
      </c>
      <c r="AS8" s="20"/>
      <c r="AT8" s="21"/>
      <c r="AU8" s="22">
        <f t="shared" si="16"/>
      </c>
      <c r="AV8" s="23"/>
      <c r="AW8" s="23"/>
      <c r="AX8" s="22">
        <f t="shared" si="17"/>
      </c>
      <c r="AY8" s="23"/>
      <c r="AZ8" s="23"/>
      <c r="BA8" s="5">
        <f t="shared" si="18"/>
      </c>
      <c r="BB8" s="4">
        <f t="shared" si="19"/>
        <v>0</v>
      </c>
      <c r="BC8" s="20"/>
      <c r="BD8" s="21"/>
      <c r="BE8" s="22">
        <f t="shared" si="20"/>
      </c>
      <c r="BF8" s="23"/>
      <c r="BG8" s="23"/>
      <c r="BH8" s="22">
        <f t="shared" si="21"/>
      </c>
      <c r="BI8" s="23"/>
      <c r="BJ8" s="23"/>
      <c r="BK8" s="5">
        <f t="shared" si="22"/>
      </c>
      <c r="BL8" s="4">
        <f t="shared" si="23"/>
        <v>0</v>
      </c>
      <c r="BM8" s="20"/>
      <c r="BN8" s="21"/>
      <c r="BO8" s="22">
        <f t="shared" si="24"/>
      </c>
      <c r="BP8" s="23"/>
      <c r="BQ8" s="23"/>
      <c r="BR8" s="22">
        <f t="shared" si="25"/>
      </c>
      <c r="BS8" s="23"/>
      <c r="BT8" s="23"/>
      <c r="BU8" s="5">
        <f t="shared" si="26"/>
      </c>
      <c r="BV8" s="4">
        <f t="shared" si="27"/>
        <v>0</v>
      </c>
      <c r="BW8" s="20"/>
      <c r="BX8" s="21"/>
      <c r="BY8" s="22">
        <f t="shared" si="28"/>
      </c>
      <c r="BZ8" s="23"/>
      <c r="CA8" s="23"/>
      <c r="CB8" s="22">
        <f t="shared" si="29"/>
      </c>
      <c r="CC8" s="23"/>
      <c r="CD8" s="23"/>
      <c r="CE8" s="5">
        <f t="shared" si="30"/>
      </c>
      <c r="CF8" s="4">
        <f t="shared" si="31"/>
        <v>0</v>
      </c>
      <c r="CG8" s="20"/>
      <c r="CH8" s="21"/>
      <c r="CI8" s="22">
        <f t="shared" si="32"/>
      </c>
      <c r="CJ8" s="23"/>
      <c r="CK8" s="23"/>
      <c r="CL8" s="22">
        <f t="shared" si="33"/>
      </c>
      <c r="CM8" s="23"/>
      <c r="CN8" s="23"/>
      <c r="CO8" s="5">
        <f t="shared" si="34"/>
      </c>
      <c r="CP8" s="4">
        <f t="shared" si="35"/>
        <v>0</v>
      </c>
      <c r="CQ8" s="38">
        <f t="shared" si="36"/>
        <v>1466</v>
      </c>
      <c r="CR8" s="39">
        <f t="shared" si="37"/>
        <v>14</v>
      </c>
      <c r="CS8" s="1"/>
      <c r="CT8" s="1"/>
      <c r="CU8" s="1"/>
      <c r="CV8" s="1"/>
      <c r="CW8" s="1"/>
    </row>
    <row r="9" spans="2:101" ht="15.75" thickBot="1">
      <c r="B9" s="37" t="s">
        <v>39</v>
      </c>
      <c r="C9" s="24" t="s">
        <v>30</v>
      </c>
      <c r="D9" s="24">
        <v>1409</v>
      </c>
      <c r="E9" s="20" t="s">
        <v>9</v>
      </c>
      <c r="F9" s="21">
        <v>1414</v>
      </c>
      <c r="G9" s="22">
        <f t="shared" si="0"/>
        <v>6</v>
      </c>
      <c r="H9" s="23" t="s">
        <v>9</v>
      </c>
      <c r="I9" s="23">
        <v>1240</v>
      </c>
      <c r="J9" s="22">
        <f t="shared" si="1"/>
        <v>3</v>
      </c>
      <c r="K9" s="23" t="s">
        <v>9</v>
      </c>
      <c r="L9" s="23">
        <v>1382</v>
      </c>
      <c r="M9" s="5">
        <f t="shared" si="2"/>
        <v>6</v>
      </c>
      <c r="N9" s="4">
        <f t="shared" si="3"/>
        <v>15</v>
      </c>
      <c r="O9" s="20"/>
      <c r="P9" s="21"/>
      <c r="Q9" s="22">
        <f t="shared" si="4"/>
      </c>
      <c r="R9" s="23"/>
      <c r="S9" s="23"/>
      <c r="T9" s="22">
        <f t="shared" si="5"/>
      </c>
      <c r="U9" s="23"/>
      <c r="V9" s="23"/>
      <c r="W9" s="5">
        <f t="shared" si="6"/>
      </c>
      <c r="X9" s="4">
        <f t="shared" si="7"/>
        <v>0</v>
      </c>
      <c r="Y9" s="20"/>
      <c r="Z9" s="21"/>
      <c r="AA9" s="22">
        <f t="shared" si="8"/>
      </c>
      <c r="AB9" s="23"/>
      <c r="AC9" s="23"/>
      <c r="AD9" s="22">
        <f t="shared" si="9"/>
      </c>
      <c r="AE9" s="23"/>
      <c r="AF9" s="23"/>
      <c r="AG9" s="5">
        <f t="shared" si="10"/>
      </c>
      <c r="AH9" s="4">
        <f t="shared" si="11"/>
        <v>0</v>
      </c>
      <c r="AI9" s="20"/>
      <c r="AJ9" s="21"/>
      <c r="AK9" s="22">
        <f t="shared" si="12"/>
      </c>
      <c r="AL9" s="23"/>
      <c r="AM9" s="23"/>
      <c r="AN9" s="22">
        <f t="shared" si="13"/>
      </c>
      <c r="AO9" s="23"/>
      <c r="AP9" s="23"/>
      <c r="AQ9" s="5">
        <f t="shared" si="14"/>
      </c>
      <c r="AR9" s="4">
        <f t="shared" si="15"/>
        <v>0</v>
      </c>
      <c r="AS9" s="20"/>
      <c r="AT9" s="21"/>
      <c r="AU9" s="22">
        <f t="shared" si="16"/>
      </c>
      <c r="AV9" s="23"/>
      <c r="AW9" s="23"/>
      <c r="AX9" s="22">
        <f t="shared" si="17"/>
      </c>
      <c r="AY9" s="23"/>
      <c r="AZ9" s="23"/>
      <c r="BA9" s="5">
        <f t="shared" si="18"/>
      </c>
      <c r="BB9" s="4">
        <f t="shared" si="19"/>
        <v>0</v>
      </c>
      <c r="BC9" s="20"/>
      <c r="BD9" s="21"/>
      <c r="BE9" s="22">
        <f t="shared" si="20"/>
      </c>
      <c r="BF9" s="23"/>
      <c r="BG9" s="23"/>
      <c r="BH9" s="22">
        <f t="shared" si="21"/>
      </c>
      <c r="BI9" s="23"/>
      <c r="BJ9" s="23"/>
      <c r="BK9" s="5">
        <f t="shared" si="22"/>
      </c>
      <c r="BL9" s="4">
        <f t="shared" si="23"/>
        <v>0</v>
      </c>
      <c r="BM9" s="20"/>
      <c r="BN9" s="21"/>
      <c r="BO9" s="22">
        <f t="shared" si="24"/>
      </c>
      <c r="BP9" s="23"/>
      <c r="BQ9" s="23"/>
      <c r="BR9" s="22">
        <f t="shared" si="25"/>
      </c>
      <c r="BS9" s="23"/>
      <c r="BT9" s="23"/>
      <c r="BU9" s="5">
        <f t="shared" si="26"/>
      </c>
      <c r="BV9" s="4">
        <f t="shared" si="27"/>
        <v>0</v>
      </c>
      <c r="BW9" s="20"/>
      <c r="BX9" s="21"/>
      <c r="BY9" s="22">
        <f t="shared" si="28"/>
      </c>
      <c r="BZ9" s="23"/>
      <c r="CA9" s="23"/>
      <c r="CB9" s="22">
        <f t="shared" si="29"/>
      </c>
      <c r="CC9" s="23"/>
      <c r="CD9" s="23"/>
      <c r="CE9" s="5">
        <f t="shared" si="30"/>
      </c>
      <c r="CF9" s="4">
        <f t="shared" si="31"/>
        <v>0</v>
      </c>
      <c r="CG9" s="20"/>
      <c r="CH9" s="21"/>
      <c r="CI9" s="22">
        <f t="shared" si="32"/>
      </c>
      <c r="CJ9" s="23"/>
      <c r="CK9" s="23"/>
      <c r="CL9" s="22">
        <f t="shared" si="33"/>
      </c>
      <c r="CM9" s="23"/>
      <c r="CN9" s="23"/>
      <c r="CO9" s="5">
        <f t="shared" si="34"/>
      </c>
      <c r="CP9" s="4">
        <f t="shared" si="35"/>
        <v>0</v>
      </c>
      <c r="CQ9" s="38">
        <f t="shared" si="36"/>
        <v>1424</v>
      </c>
      <c r="CR9" s="39">
        <f t="shared" si="37"/>
        <v>14</v>
      </c>
      <c r="CS9" s="1"/>
      <c r="CT9" s="1"/>
      <c r="CU9" s="1"/>
      <c r="CV9" s="1"/>
      <c r="CW9" s="1"/>
    </row>
    <row r="10" spans="2:101" ht="15.75" thickBot="1">
      <c r="B10" s="37" t="s">
        <v>31</v>
      </c>
      <c r="C10" s="24" t="s">
        <v>32</v>
      </c>
      <c r="D10" s="24">
        <v>1180</v>
      </c>
      <c r="E10" s="20" t="s">
        <v>9</v>
      </c>
      <c r="F10" s="21">
        <v>1414</v>
      </c>
      <c r="G10" s="22">
        <f t="shared" si="0"/>
        <v>17</v>
      </c>
      <c r="H10" s="23" t="s">
        <v>9</v>
      </c>
      <c r="I10" s="23">
        <v>1240</v>
      </c>
      <c r="J10" s="22">
        <f t="shared" si="1"/>
        <v>8</v>
      </c>
      <c r="K10" s="23" t="s">
        <v>9</v>
      </c>
      <c r="L10" s="23">
        <v>1382</v>
      </c>
      <c r="M10" s="5">
        <f t="shared" si="2"/>
        <v>17</v>
      </c>
      <c r="N10" s="4">
        <f t="shared" si="3"/>
        <v>42</v>
      </c>
      <c r="O10" s="20" t="s">
        <v>10</v>
      </c>
      <c r="P10" s="21">
        <v>1379</v>
      </c>
      <c r="Q10" s="22">
        <f t="shared" si="4"/>
        <v>-2</v>
      </c>
      <c r="R10" s="23" t="s">
        <v>9</v>
      </c>
      <c r="S10" s="23">
        <v>1518</v>
      </c>
      <c r="T10" s="22">
        <f t="shared" si="5"/>
        <v>22</v>
      </c>
      <c r="U10" s="23"/>
      <c r="V10" s="23"/>
      <c r="W10" s="5">
        <f t="shared" si="6"/>
      </c>
      <c r="X10" s="4">
        <f t="shared" si="7"/>
        <v>20</v>
      </c>
      <c r="Y10" s="20"/>
      <c r="Z10" s="21"/>
      <c r="AA10" s="22">
        <f t="shared" si="8"/>
      </c>
      <c r="AB10" s="23"/>
      <c r="AC10" s="23"/>
      <c r="AD10" s="22">
        <f t="shared" si="9"/>
      </c>
      <c r="AE10" s="23"/>
      <c r="AF10" s="23"/>
      <c r="AG10" s="5">
        <f t="shared" si="10"/>
      </c>
      <c r="AH10" s="4">
        <f t="shared" si="11"/>
        <v>0</v>
      </c>
      <c r="AI10" s="20"/>
      <c r="AJ10" s="21"/>
      <c r="AK10" s="22">
        <f t="shared" si="12"/>
      </c>
      <c r="AL10" s="23"/>
      <c r="AM10" s="23"/>
      <c r="AN10" s="22">
        <f t="shared" si="13"/>
      </c>
      <c r="AO10" s="23"/>
      <c r="AP10" s="23"/>
      <c r="AQ10" s="5">
        <f t="shared" si="14"/>
      </c>
      <c r="AR10" s="4">
        <f t="shared" si="15"/>
        <v>0</v>
      </c>
      <c r="AS10" s="20"/>
      <c r="AT10" s="21"/>
      <c r="AU10" s="22">
        <f t="shared" si="16"/>
      </c>
      <c r="AV10" s="23"/>
      <c r="AW10" s="23"/>
      <c r="AX10" s="22">
        <f t="shared" si="17"/>
      </c>
      <c r="AY10" s="23"/>
      <c r="AZ10" s="23"/>
      <c r="BA10" s="5">
        <f t="shared" si="18"/>
      </c>
      <c r="BB10" s="4">
        <f t="shared" si="19"/>
        <v>0</v>
      </c>
      <c r="BC10" s="20"/>
      <c r="BD10" s="21"/>
      <c r="BE10" s="22">
        <f t="shared" si="20"/>
      </c>
      <c r="BF10" s="23"/>
      <c r="BG10" s="23"/>
      <c r="BH10" s="22">
        <f t="shared" si="21"/>
      </c>
      <c r="BI10" s="23"/>
      <c r="BJ10" s="23"/>
      <c r="BK10" s="5">
        <f t="shared" si="22"/>
      </c>
      <c r="BL10" s="4">
        <f t="shared" si="23"/>
        <v>0</v>
      </c>
      <c r="BM10" s="20"/>
      <c r="BN10" s="21"/>
      <c r="BO10" s="22">
        <f t="shared" si="24"/>
      </c>
      <c r="BP10" s="23"/>
      <c r="BQ10" s="23"/>
      <c r="BR10" s="22">
        <f t="shared" si="25"/>
      </c>
      <c r="BS10" s="23"/>
      <c r="BT10" s="23"/>
      <c r="BU10" s="5">
        <f t="shared" si="26"/>
      </c>
      <c r="BV10" s="4">
        <f t="shared" si="27"/>
        <v>0</v>
      </c>
      <c r="BW10" s="20"/>
      <c r="BX10" s="21"/>
      <c r="BY10" s="22">
        <f t="shared" si="28"/>
      </c>
      <c r="BZ10" s="23"/>
      <c r="CA10" s="23"/>
      <c r="CB10" s="22">
        <f t="shared" si="29"/>
      </c>
      <c r="CC10" s="23"/>
      <c r="CD10" s="23"/>
      <c r="CE10" s="5">
        <f t="shared" si="30"/>
      </c>
      <c r="CF10" s="4">
        <f t="shared" si="31"/>
        <v>0</v>
      </c>
      <c r="CG10" s="20"/>
      <c r="CH10" s="21"/>
      <c r="CI10" s="22">
        <f t="shared" si="32"/>
      </c>
      <c r="CJ10" s="23"/>
      <c r="CK10" s="23"/>
      <c r="CL10" s="22">
        <f t="shared" si="33"/>
      </c>
      <c r="CM10" s="23"/>
      <c r="CN10" s="23"/>
      <c r="CO10" s="5">
        <f t="shared" si="34"/>
      </c>
      <c r="CP10" s="4">
        <f t="shared" si="35"/>
        <v>0</v>
      </c>
      <c r="CQ10" s="38">
        <f t="shared" si="36"/>
        <v>1242</v>
      </c>
      <c r="CR10" s="39">
        <f t="shared" si="37"/>
        <v>12</v>
      </c>
      <c r="CS10" s="1"/>
      <c r="CT10" s="1"/>
      <c r="CU10" s="1"/>
      <c r="CV10" s="1"/>
      <c r="CW10" s="1"/>
    </row>
    <row r="11" spans="2:101" ht="15.75" thickBot="1">
      <c r="B11" s="37" t="s">
        <v>33</v>
      </c>
      <c r="C11" s="24" t="s">
        <v>34</v>
      </c>
      <c r="D11" s="24">
        <v>926</v>
      </c>
      <c r="E11" s="20" t="s">
        <v>9</v>
      </c>
      <c r="F11" s="21">
        <v>1178</v>
      </c>
      <c r="G11" s="22">
        <f t="shared" si="0"/>
        <v>17</v>
      </c>
      <c r="H11" s="23" t="s">
        <v>9</v>
      </c>
      <c r="I11" s="23">
        <v>1230</v>
      </c>
      <c r="J11" s="22">
        <f t="shared" si="1"/>
        <v>22</v>
      </c>
      <c r="K11" s="23" t="s">
        <v>10</v>
      </c>
      <c r="L11" s="23">
        <v>1200</v>
      </c>
      <c r="M11" s="5">
        <f t="shared" si="2"/>
        <v>-1</v>
      </c>
      <c r="N11" s="4">
        <f t="shared" si="3"/>
        <v>38</v>
      </c>
      <c r="O11" s="20"/>
      <c r="P11" s="21"/>
      <c r="Q11" s="22">
        <f t="shared" si="4"/>
      </c>
      <c r="R11" s="23"/>
      <c r="S11" s="23"/>
      <c r="T11" s="22">
        <f t="shared" si="5"/>
      </c>
      <c r="U11" s="23"/>
      <c r="V11" s="23"/>
      <c r="W11" s="5">
        <f t="shared" si="6"/>
      </c>
      <c r="X11" s="4">
        <f t="shared" si="7"/>
        <v>0</v>
      </c>
      <c r="Y11" s="20"/>
      <c r="Z11" s="21"/>
      <c r="AA11" s="22">
        <f t="shared" si="8"/>
      </c>
      <c r="AB11" s="23"/>
      <c r="AC11" s="23"/>
      <c r="AD11" s="22">
        <f t="shared" si="9"/>
      </c>
      <c r="AE11" s="23"/>
      <c r="AF11" s="23"/>
      <c r="AG11" s="5">
        <f t="shared" si="10"/>
      </c>
      <c r="AH11" s="4">
        <f t="shared" si="11"/>
        <v>0</v>
      </c>
      <c r="AI11" s="20"/>
      <c r="AJ11" s="21"/>
      <c r="AK11" s="22">
        <f t="shared" si="12"/>
      </c>
      <c r="AL11" s="23"/>
      <c r="AM11" s="23"/>
      <c r="AN11" s="22">
        <f t="shared" si="13"/>
      </c>
      <c r="AO11" s="23"/>
      <c r="AP11" s="23"/>
      <c r="AQ11" s="5">
        <f t="shared" si="14"/>
      </c>
      <c r="AR11" s="4">
        <f t="shared" si="15"/>
        <v>0</v>
      </c>
      <c r="AS11" s="20"/>
      <c r="AT11" s="21"/>
      <c r="AU11" s="22">
        <f t="shared" si="16"/>
      </c>
      <c r="AV11" s="23"/>
      <c r="AW11" s="23"/>
      <c r="AX11" s="22">
        <f t="shared" si="17"/>
      </c>
      <c r="AY11" s="23"/>
      <c r="AZ11" s="23"/>
      <c r="BA11" s="5">
        <f t="shared" si="18"/>
      </c>
      <c r="BB11" s="4">
        <f t="shared" si="19"/>
        <v>0</v>
      </c>
      <c r="BC11" s="20"/>
      <c r="BD11" s="21"/>
      <c r="BE11" s="22">
        <f t="shared" si="20"/>
      </c>
      <c r="BF11" s="23"/>
      <c r="BG11" s="23"/>
      <c r="BH11" s="22">
        <f t="shared" si="21"/>
      </c>
      <c r="BI11" s="23"/>
      <c r="BJ11" s="23"/>
      <c r="BK11" s="5">
        <f t="shared" si="22"/>
      </c>
      <c r="BL11" s="4">
        <f t="shared" si="23"/>
        <v>0</v>
      </c>
      <c r="BM11" s="20"/>
      <c r="BN11" s="21"/>
      <c r="BO11" s="22">
        <f t="shared" si="24"/>
      </c>
      <c r="BP11" s="23"/>
      <c r="BQ11" s="23"/>
      <c r="BR11" s="22">
        <f t="shared" si="25"/>
      </c>
      <c r="BS11" s="23"/>
      <c r="BT11" s="23"/>
      <c r="BU11" s="5">
        <f t="shared" si="26"/>
      </c>
      <c r="BV11" s="4">
        <f t="shared" si="27"/>
        <v>0</v>
      </c>
      <c r="BW11" s="20"/>
      <c r="BX11" s="21"/>
      <c r="BY11" s="22">
        <f t="shared" si="28"/>
      </c>
      <c r="BZ11" s="23"/>
      <c r="CA11" s="23"/>
      <c r="CB11" s="22">
        <f t="shared" si="29"/>
      </c>
      <c r="CC11" s="23"/>
      <c r="CD11" s="23"/>
      <c r="CE11" s="5">
        <f t="shared" si="30"/>
      </c>
      <c r="CF11" s="4">
        <f t="shared" si="31"/>
        <v>0</v>
      </c>
      <c r="CG11" s="20"/>
      <c r="CH11" s="21"/>
      <c r="CI11" s="22">
        <f t="shared" si="32"/>
      </c>
      <c r="CJ11" s="23"/>
      <c r="CK11" s="23"/>
      <c r="CL11" s="22">
        <f t="shared" si="33"/>
      </c>
      <c r="CM11" s="23"/>
      <c r="CN11" s="23"/>
      <c r="CO11" s="5">
        <f t="shared" si="34"/>
      </c>
      <c r="CP11" s="4">
        <f t="shared" si="35"/>
        <v>0</v>
      </c>
      <c r="CQ11" s="38">
        <f t="shared" si="36"/>
        <v>964</v>
      </c>
      <c r="CR11" s="39">
        <f t="shared" si="37"/>
        <v>9</v>
      </c>
      <c r="CS11" s="1"/>
      <c r="CT11" s="1"/>
      <c r="CU11" s="1"/>
      <c r="CV11" s="1"/>
      <c r="CW11" s="1"/>
    </row>
    <row r="12" spans="2:101" ht="15.75" thickBot="1">
      <c r="B12" s="37" t="s">
        <v>35</v>
      </c>
      <c r="C12" s="24" t="s">
        <v>30</v>
      </c>
      <c r="D12" s="24">
        <v>943</v>
      </c>
      <c r="E12" s="20" t="s">
        <v>10</v>
      </c>
      <c r="F12" s="21">
        <v>1178</v>
      </c>
      <c r="G12" s="22">
        <f t="shared" si="0"/>
        <v>-1</v>
      </c>
      <c r="H12" s="23" t="s">
        <v>10</v>
      </c>
      <c r="I12" s="23">
        <v>1230</v>
      </c>
      <c r="J12" s="22">
        <f t="shared" si="1"/>
        <v>-1</v>
      </c>
      <c r="K12" s="23" t="s">
        <v>10</v>
      </c>
      <c r="L12" s="23">
        <v>1200</v>
      </c>
      <c r="M12" s="5">
        <f t="shared" si="2"/>
        <v>-1</v>
      </c>
      <c r="N12" s="4">
        <f t="shared" si="3"/>
        <v>-3</v>
      </c>
      <c r="O12" s="20" t="s">
        <v>9</v>
      </c>
      <c r="P12" s="21">
        <v>923</v>
      </c>
      <c r="Q12" s="22">
        <f t="shared" si="4"/>
        <v>6</v>
      </c>
      <c r="R12" s="23" t="s">
        <v>10</v>
      </c>
      <c r="S12" s="23">
        <v>1242</v>
      </c>
      <c r="T12" s="22">
        <f t="shared" si="5"/>
        <v>-1</v>
      </c>
      <c r="U12" s="23" t="s">
        <v>10</v>
      </c>
      <c r="V12" s="23">
        <v>1350</v>
      </c>
      <c r="W12" s="5">
        <f t="shared" si="6"/>
        <v>0</v>
      </c>
      <c r="X12" s="4">
        <f t="shared" si="7"/>
        <v>5</v>
      </c>
      <c r="Y12" s="20"/>
      <c r="Z12" s="21"/>
      <c r="AA12" s="22">
        <f t="shared" si="8"/>
      </c>
      <c r="AB12" s="23"/>
      <c r="AC12" s="23"/>
      <c r="AD12" s="22">
        <f t="shared" si="9"/>
      </c>
      <c r="AE12" s="23"/>
      <c r="AF12" s="23"/>
      <c r="AG12" s="5">
        <f t="shared" si="10"/>
      </c>
      <c r="AH12" s="4">
        <f t="shared" si="11"/>
        <v>0</v>
      </c>
      <c r="AI12" s="20"/>
      <c r="AJ12" s="21"/>
      <c r="AK12" s="22">
        <f t="shared" si="12"/>
      </c>
      <c r="AL12" s="23"/>
      <c r="AM12" s="23"/>
      <c r="AN12" s="22">
        <f t="shared" si="13"/>
      </c>
      <c r="AO12" s="23"/>
      <c r="AP12" s="23"/>
      <c r="AQ12" s="5">
        <f t="shared" si="14"/>
      </c>
      <c r="AR12" s="4">
        <f t="shared" si="15"/>
        <v>0</v>
      </c>
      <c r="AS12" s="20"/>
      <c r="AT12" s="21"/>
      <c r="AU12" s="22">
        <f t="shared" si="16"/>
      </c>
      <c r="AV12" s="23"/>
      <c r="AW12" s="23"/>
      <c r="AX12" s="22">
        <f t="shared" si="17"/>
      </c>
      <c r="AY12" s="23"/>
      <c r="AZ12" s="23"/>
      <c r="BA12" s="5">
        <f t="shared" si="18"/>
      </c>
      <c r="BB12" s="4">
        <f t="shared" si="19"/>
        <v>0</v>
      </c>
      <c r="BC12" s="20"/>
      <c r="BD12" s="21"/>
      <c r="BE12" s="22">
        <f t="shared" si="20"/>
      </c>
      <c r="BF12" s="23"/>
      <c r="BG12" s="23"/>
      <c r="BH12" s="22">
        <f t="shared" si="21"/>
      </c>
      <c r="BI12" s="23"/>
      <c r="BJ12" s="23"/>
      <c r="BK12" s="5">
        <f t="shared" si="22"/>
      </c>
      <c r="BL12" s="4">
        <f t="shared" si="23"/>
        <v>0</v>
      </c>
      <c r="BM12" s="20"/>
      <c r="BN12" s="21"/>
      <c r="BO12" s="22">
        <f t="shared" si="24"/>
      </c>
      <c r="BP12" s="23"/>
      <c r="BQ12" s="23"/>
      <c r="BR12" s="22">
        <f t="shared" si="25"/>
      </c>
      <c r="BS12" s="23"/>
      <c r="BT12" s="23"/>
      <c r="BU12" s="5">
        <f t="shared" si="26"/>
      </c>
      <c r="BV12" s="4">
        <f t="shared" si="27"/>
        <v>0</v>
      </c>
      <c r="BW12" s="20"/>
      <c r="BX12" s="21"/>
      <c r="BY12" s="22">
        <f t="shared" si="28"/>
      </c>
      <c r="BZ12" s="23"/>
      <c r="CA12" s="23"/>
      <c r="CB12" s="22">
        <f t="shared" si="29"/>
      </c>
      <c r="CC12" s="23"/>
      <c r="CD12" s="23"/>
      <c r="CE12" s="5">
        <f t="shared" si="30"/>
      </c>
      <c r="CF12" s="4">
        <f t="shared" si="31"/>
        <v>0</v>
      </c>
      <c r="CG12" s="20"/>
      <c r="CH12" s="21"/>
      <c r="CI12" s="22">
        <f t="shared" si="32"/>
      </c>
      <c r="CJ12" s="23"/>
      <c r="CK12" s="23"/>
      <c r="CL12" s="22">
        <f t="shared" si="33"/>
      </c>
      <c r="CM12" s="23"/>
      <c r="CN12" s="23"/>
      <c r="CO12" s="5">
        <f t="shared" si="34"/>
      </c>
      <c r="CP12" s="4">
        <f t="shared" si="35"/>
        <v>0</v>
      </c>
      <c r="CQ12" s="38">
        <f t="shared" si="36"/>
        <v>945</v>
      </c>
      <c r="CR12" s="39">
        <f t="shared" si="37"/>
        <v>9</v>
      </c>
      <c r="CS12" s="1"/>
      <c r="CT12" s="1"/>
      <c r="CU12" s="1"/>
      <c r="CV12" s="1"/>
      <c r="CW12" s="1"/>
    </row>
    <row r="13" spans="2:101" ht="15.75" thickBot="1">
      <c r="B13" s="37" t="s">
        <v>36</v>
      </c>
      <c r="C13" s="24" t="s">
        <v>37</v>
      </c>
      <c r="D13" s="24">
        <v>576</v>
      </c>
      <c r="E13" s="20"/>
      <c r="F13" s="21"/>
      <c r="G13" s="22">
        <f t="shared" si="0"/>
      </c>
      <c r="H13" s="23"/>
      <c r="I13" s="23"/>
      <c r="J13" s="22">
        <f t="shared" si="1"/>
      </c>
      <c r="K13" s="23"/>
      <c r="L13" s="23"/>
      <c r="M13" s="5">
        <f t="shared" si="2"/>
      </c>
      <c r="N13" s="4">
        <f t="shared" si="3"/>
        <v>0</v>
      </c>
      <c r="O13" s="20" t="s">
        <v>10</v>
      </c>
      <c r="P13" s="21">
        <v>923</v>
      </c>
      <c r="Q13" s="22">
        <f t="shared" si="4"/>
        <v>0</v>
      </c>
      <c r="R13" s="23" t="s">
        <v>10</v>
      </c>
      <c r="S13" s="23">
        <v>1242</v>
      </c>
      <c r="T13" s="22">
        <f t="shared" si="5"/>
        <v>0</v>
      </c>
      <c r="U13" s="23" t="s">
        <v>10</v>
      </c>
      <c r="V13" s="23">
        <v>1350</v>
      </c>
      <c r="W13" s="5">
        <f t="shared" si="6"/>
        <v>0</v>
      </c>
      <c r="X13" s="4">
        <f t="shared" si="7"/>
        <v>0</v>
      </c>
      <c r="Y13" s="20"/>
      <c r="Z13" s="21"/>
      <c r="AA13" s="22">
        <f t="shared" si="8"/>
      </c>
      <c r="AB13" s="23"/>
      <c r="AC13" s="23"/>
      <c r="AD13" s="22">
        <f t="shared" si="9"/>
      </c>
      <c r="AE13" s="23"/>
      <c r="AF13" s="23"/>
      <c r="AG13" s="5">
        <f t="shared" si="10"/>
      </c>
      <c r="AH13" s="4">
        <f t="shared" si="11"/>
        <v>0</v>
      </c>
      <c r="AI13" s="20"/>
      <c r="AJ13" s="21"/>
      <c r="AK13" s="22">
        <f t="shared" si="12"/>
      </c>
      <c r="AL13" s="23"/>
      <c r="AM13" s="23"/>
      <c r="AN13" s="22">
        <f t="shared" si="13"/>
      </c>
      <c r="AO13" s="23"/>
      <c r="AP13" s="23"/>
      <c r="AQ13" s="5">
        <f t="shared" si="14"/>
      </c>
      <c r="AR13" s="4">
        <f t="shared" si="15"/>
        <v>0</v>
      </c>
      <c r="AS13" s="20"/>
      <c r="AT13" s="21"/>
      <c r="AU13" s="22">
        <f t="shared" si="16"/>
      </c>
      <c r="AV13" s="23"/>
      <c r="AW13" s="23"/>
      <c r="AX13" s="22">
        <f t="shared" si="17"/>
      </c>
      <c r="AY13" s="23"/>
      <c r="AZ13" s="23"/>
      <c r="BA13" s="5">
        <f t="shared" si="18"/>
      </c>
      <c r="BB13" s="4">
        <f t="shared" si="19"/>
        <v>0</v>
      </c>
      <c r="BC13" s="20"/>
      <c r="BD13" s="21"/>
      <c r="BE13" s="22">
        <f t="shared" si="20"/>
      </c>
      <c r="BF13" s="23"/>
      <c r="BG13" s="23"/>
      <c r="BH13" s="22">
        <f t="shared" si="21"/>
      </c>
      <c r="BI13" s="23"/>
      <c r="BJ13" s="23"/>
      <c r="BK13" s="5">
        <f t="shared" si="22"/>
      </c>
      <c r="BL13" s="4">
        <f t="shared" si="23"/>
        <v>0</v>
      </c>
      <c r="BM13" s="20"/>
      <c r="BN13" s="21"/>
      <c r="BO13" s="22">
        <f t="shared" si="24"/>
      </c>
      <c r="BP13" s="23"/>
      <c r="BQ13" s="23"/>
      <c r="BR13" s="22">
        <f t="shared" si="25"/>
      </c>
      <c r="BS13" s="23"/>
      <c r="BT13" s="23"/>
      <c r="BU13" s="5">
        <f t="shared" si="26"/>
      </c>
      <c r="BV13" s="4">
        <f t="shared" si="27"/>
        <v>0</v>
      </c>
      <c r="BW13" s="20"/>
      <c r="BX13" s="21"/>
      <c r="BY13" s="22">
        <f t="shared" si="28"/>
      </c>
      <c r="BZ13" s="23"/>
      <c r="CA13" s="23"/>
      <c r="CB13" s="22">
        <f t="shared" si="29"/>
      </c>
      <c r="CC13" s="23"/>
      <c r="CD13" s="23"/>
      <c r="CE13" s="5">
        <f t="shared" si="30"/>
      </c>
      <c r="CF13" s="4">
        <f t="shared" si="31"/>
        <v>0</v>
      </c>
      <c r="CG13" s="20"/>
      <c r="CH13" s="21"/>
      <c r="CI13" s="22">
        <f t="shared" si="32"/>
      </c>
      <c r="CJ13" s="23"/>
      <c r="CK13" s="23"/>
      <c r="CL13" s="22">
        <f t="shared" si="33"/>
      </c>
      <c r="CM13" s="23"/>
      <c r="CN13" s="23"/>
      <c r="CO13" s="5">
        <f t="shared" si="34"/>
      </c>
      <c r="CP13" s="4">
        <f t="shared" si="35"/>
        <v>0</v>
      </c>
      <c r="CQ13" s="38">
        <f t="shared" si="36"/>
        <v>576</v>
      </c>
      <c r="CR13" s="39">
        <f t="shared" si="37"/>
        <v>5</v>
      </c>
      <c r="CS13" s="1"/>
      <c r="CT13" s="1"/>
      <c r="CU13" s="1"/>
      <c r="CV13" s="1"/>
      <c r="CW13" s="1"/>
    </row>
    <row r="14" spans="2:101" ht="15.75" thickBot="1">
      <c r="B14" s="24"/>
      <c r="C14" s="24"/>
      <c r="D14" s="24"/>
      <c r="E14" s="20"/>
      <c r="F14" s="21"/>
      <c r="G14" s="22">
        <f t="shared" si="0"/>
      </c>
      <c r="H14" s="23"/>
      <c r="I14" s="23"/>
      <c r="J14" s="22">
        <f t="shared" si="1"/>
      </c>
      <c r="K14" s="23"/>
      <c r="L14" s="23"/>
      <c r="M14" s="5">
        <f t="shared" si="2"/>
      </c>
      <c r="N14" s="4">
        <f>SUM(G14,J14,M14)</f>
        <v>0</v>
      </c>
      <c r="O14" s="20"/>
      <c r="P14" s="21"/>
      <c r="Q14" s="22">
        <f t="shared" si="4"/>
      </c>
      <c r="R14" s="23"/>
      <c r="S14" s="23"/>
      <c r="T14" s="22">
        <f t="shared" si="5"/>
      </c>
      <c r="U14" s="23"/>
      <c r="V14" s="23"/>
      <c r="W14" s="5">
        <f t="shared" si="6"/>
      </c>
      <c r="X14" s="4">
        <f>SUM(Q14,T14,W14)</f>
        <v>0</v>
      </c>
      <c r="Y14" s="20"/>
      <c r="Z14" s="21"/>
      <c r="AA14" s="22">
        <f t="shared" si="8"/>
      </c>
      <c r="AB14" s="23"/>
      <c r="AC14" s="23"/>
      <c r="AD14" s="22">
        <f t="shared" si="9"/>
      </c>
      <c r="AE14" s="23"/>
      <c r="AF14" s="23"/>
      <c r="AG14" s="5">
        <f t="shared" si="10"/>
      </c>
      <c r="AH14" s="4">
        <f>SUM(AA14,AD14,AG14)</f>
        <v>0</v>
      </c>
      <c r="AI14" s="20"/>
      <c r="AJ14" s="21"/>
      <c r="AK14" s="22">
        <f t="shared" si="12"/>
      </c>
      <c r="AL14" s="23"/>
      <c r="AM14" s="23"/>
      <c r="AN14" s="22">
        <f t="shared" si="13"/>
      </c>
      <c r="AO14" s="23"/>
      <c r="AP14" s="23"/>
      <c r="AQ14" s="5">
        <f t="shared" si="14"/>
      </c>
      <c r="AR14" s="4">
        <f>SUM(AK14,AN14,AQ14)</f>
        <v>0</v>
      </c>
      <c r="AS14" s="20"/>
      <c r="AT14" s="21"/>
      <c r="AU14" s="22">
        <f t="shared" si="16"/>
      </c>
      <c r="AV14" s="23"/>
      <c r="AW14" s="23"/>
      <c r="AX14" s="22">
        <f t="shared" si="17"/>
      </c>
      <c r="AY14" s="23"/>
      <c r="AZ14" s="23"/>
      <c r="BA14" s="5">
        <f t="shared" si="18"/>
      </c>
      <c r="BB14" s="4">
        <f>SUM(AU14,AX14,BA14)</f>
        <v>0</v>
      </c>
      <c r="BC14" s="20"/>
      <c r="BD14" s="21"/>
      <c r="BE14" s="22">
        <f t="shared" si="20"/>
      </c>
      <c r="BF14" s="23"/>
      <c r="BG14" s="23"/>
      <c r="BH14" s="22">
        <f t="shared" si="21"/>
      </c>
      <c r="BI14" s="23"/>
      <c r="BJ14" s="23"/>
      <c r="BK14" s="5">
        <f t="shared" si="22"/>
      </c>
      <c r="BL14" s="4">
        <f>SUM(BE14,BH14,BK14)</f>
        <v>0</v>
      </c>
      <c r="BM14" s="20"/>
      <c r="BN14" s="21"/>
      <c r="BO14" s="22">
        <f t="shared" si="24"/>
      </c>
      <c r="BP14" s="23"/>
      <c r="BQ14" s="23"/>
      <c r="BR14" s="22">
        <f t="shared" si="25"/>
      </c>
      <c r="BS14" s="23"/>
      <c r="BT14" s="23"/>
      <c r="BU14" s="5">
        <f t="shared" si="26"/>
      </c>
      <c r="BV14" s="4">
        <f>SUM(BO14,BR14,BU14)</f>
        <v>0</v>
      </c>
      <c r="BW14" s="20"/>
      <c r="BX14" s="21"/>
      <c r="BY14" s="22">
        <f t="shared" si="28"/>
      </c>
      <c r="BZ14" s="23"/>
      <c r="CA14" s="23"/>
      <c r="CB14" s="22">
        <f t="shared" si="29"/>
      </c>
      <c r="CC14" s="23"/>
      <c r="CD14" s="23"/>
      <c r="CE14" s="5">
        <f t="shared" si="30"/>
      </c>
      <c r="CF14" s="4">
        <f>SUM(BY14,CB14,CE14)</f>
        <v>0</v>
      </c>
      <c r="CG14" s="20"/>
      <c r="CH14" s="21"/>
      <c r="CI14" s="22">
        <f t="shared" si="32"/>
      </c>
      <c r="CJ14" s="23"/>
      <c r="CK14" s="23"/>
      <c r="CL14" s="22">
        <f t="shared" si="33"/>
      </c>
      <c r="CM14" s="23"/>
      <c r="CN14" s="23"/>
      <c r="CO14" s="5">
        <f t="shared" si="34"/>
      </c>
      <c r="CP14" s="4">
        <f>SUM(CI14,CL14,CO14)</f>
        <v>0</v>
      </c>
      <c r="CQ14" s="3">
        <f>IF(D14="","",D14+N14+X14+AH14+AR14+BB14+BL14+BV14+CF14+CP14)</f>
      </c>
      <c r="CR14" s="19">
        <f t="shared" si="37"/>
      </c>
      <c r="CS14" s="1"/>
      <c r="CT14" s="1"/>
      <c r="CU14" s="1"/>
      <c r="CV14" s="1"/>
      <c r="CW14" s="1"/>
    </row>
    <row r="15" spans="2:101" ht="15.75" thickBot="1">
      <c r="B15" s="24"/>
      <c r="C15" s="24"/>
      <c r="D15" s="24"/>
      <c r="E15" s="20"/>
      <c r="F15" s="21"/>
      <c r="G15" s="22">
        <f t="shared" si="0"/>
      </c>
      <c r="H15" s="23"/>
      <c r="I15" s="23"/>
      <c r="J15" s="22">
        <f t="shared" si="1"/>
      </c>
      <c r="K15" s="23"/>
      <c r="L15" s="23"/>
      <c r="M15" s="5">
        <f t="shared" si="2"/>
      </c>
      <c r="N15" s="4">
        <f>SUM(G15,J15,M15)</f>
        <v>0</v>
      </c>
      <c r="O15" s="20"/>
      <c r="P15" s="21"/>
      <c r="Q15" s="22">
        <f t="shared" si="4"/>
      </c>
      <c r="R15" s="23"/>
      <c r="S15" s="23"/>
      <c r="T15" s="22">
        <f t="shared" si="5"/>
      </c>
      <c r="U15" s="23"/>
      <c r="V15" s="23"/>
      <c r="W15" s="5">
        <f t="shared" si="6"/>
      </c>
      <c r="X15" s="4">
        <f>SUM(Q15,T15,W15)</f>
        <v>0</v>
      </c>
      <c r="Y15" s="20"/>
      <c r="Z15" s="21"/>
      <c r="AA15" s="22">
        <f t="shared" si="8"/>
      </c>
      <c r="AB15" s="23"/>
      <c r="AC15" s="23"/>
      <c r="AD15" s="22">
        <f t="shared" si="9"/>
      </c>
      <c r="AE15" s="23"/>
      <c r="AF15" s="23"/>
      <c r="AG15" s="5">
        <f t="shared" si="10"/>
      </c>
      <c r="AH15" s="4">
        <f>SUM(AA15,AD15,AG15)</f>
        <v>0</v>
      </c>
      <c r="AI15" s="20"/>
      <c r="AJ15" s="21"/>
      <c r="AK15" s="22">
        <f t="shared" si="12"/>
      </c>
      <c r="AL15" s="23"/>
      <c r="AM15" s="23"/>
      <c r="AN15" s="22">
        <f t="shared" si="13"/>
      </c>
      <c r="AO15" s="23"/>
      <c r="AP15" s="23"/>
      <c r="AQ15" s="5">
        <f t="shared" si="14"/>
      </c>
      <c r="AR15" s="4">
        <f>SUM(AK15,AN15,AQ15)</f>
        <v>0</v>
      </c>
      <c r="AS15" s="20"/>
      <c r="AT15" s="21"/>
      <c r="AU15" s="22">
        <f t="shared" si="16"/>
      </c>
      <c r="AV15" s="23"/>
      <c r="AW15" s="23"/>
      <c r="AX15" s="22">
        <f t="shared" si="17"/>
      </c>
      <c r="AY15" s="23"/>
      <c r="AZ15" s="23"/>
      <c r="BA15" s="5">
        <f t="shared" si="18"/>
      </c>
      <c r="BB15" s="4">
        <f>SUM(AU15,AX15,BA15)</f>
        <v>0</v>
      </c>
      <c r="BC15" s="20"/>
      <c r="BD15" s="21"/>
      <c r="BE15" s="22">
        <f t="shared" si="20"/>
      </c>
      <c r="BF15" s="23"/>
      <c r="BG15" s="23"/>
      <c r="BH15" s="22">
        <f t="shared" si="21"/>
      </c>
      <c r="BI15" s="23"/>
      <c r="BJ15" s="23"/>
      <c r="BK15" s="5">
        <f t="shared" si="22"/>
      </c>
      <c r="BL15" s="4">
        <f>SUM(BE15,BH15,BK15)</f>
        <v>0</v>
      </c>
      <c r="BM15" s="20"/>
      <c r="BN15" s="21"/>
      <c r="BO15" s="22">
        <f t="shared" si="24"/>
      </c>
      <c r="BP15" s="23"/>
      <c r="BQ15" s="23"/>
      <c r="BR15" s="22">
        <f t="shared" si="25"/>
      </c>
      <c r="BS15" s="23"/>
      <c r="BT15" s="23"/>
      <c r="BU15" s="5">
        <f t="shared" si="26"/>
      </c>
      <c r="BV15" s="4">
        <f>SUM(BO15,BR15,BU15)</f>
        <v>0</v>
      </c>
      <c r="BW15" s="20"/>
      <c r="BX15" s="21"/>
      <c r="BY15" s="22">
        <f t="shared" si="28"/>
      </c>
      <c r="BZ15" s="23"/>
      <c r="CA15" s="23"/>
      <c r="CB15" s="22">
        <f t="shared" si="29"/>
      </c>
      <c r="CC15" s="23"/>
      <c r="CD15" s="23"/>
      <c r="CE15" s="5">
        <f t="shared" si="30"/>
      </c>
      <c r="CF15" s="4">
        <f>SUM(BY15,CB15,CE15)</f>
        <v>0</v>
      </c>
      <c r="CG15" s="20"/>
      <c r="CH15" s="21"/>
      <c r="CI15" s="22">
        <f t="shared" si="32"/>
      </c>
      <c r="CJ15" s="23"/>
      <c r="CK15" s="23"/>
      <c r="CL15" s="22">
        <f t="shared" si="33"/>
      </c>
      <c r="CM15" s="23"/>
      <c r="CN15" s="23"/>
      <c r="CO15" s="5">
        <f t="shared" si="34"/>
      </c>
      <c r="CP15" s="4">
        <f>SUM(CI15,CL15,CO15)</f>
        <v>0</v>
      </c>
      <c r="CQ15" s="3">
        <f>IF(D15="","",D15+N15+X15+AH15+AR15+BB15+BL15+BV15+CF15+CP15)</f>
      </c>
      <c r="CR15" s="19">
        <f t="shared" si="37"/>
      </c>
      <c r="CS15" s="1"/>
      <c r="CT15" s="1"/>
      <c r="CU15" s="1"/>
      <c r="CV15" s="1"/>
      <c r="CW15" s="1"/>
    </row>
    <row r="16" spans="2:101" ht="15.75" thickBot="1">
      <c r="B16" s="24"/>
      <c r="C16" s="24"/>
      <c r="D16" s="24"/>
      <c r="E16" s="20"/>
      <c r="F16" s="21"/>
      <c r="G16" s="22">
        <f t="shared" si="0"/>
      </c>
      <c r="H16" s="23"/>
      <c r="I16" s="23"/>
      <c r="J16" s="22">
        <f t="shared" si="1"/>
      </c>
      <c r="K16" s="23"/>
      <c r="L16" s="23"/>
      <c r="M16" s="5">
        <f t="shared" si="2"/>
      </c>
      <c r="N16" s="4">
        <f>SUM(G16,J16,M16)</f>
        <v>0</v>
      </c>
      <c r="O16" s="20"/>
      <c r="P16" s="21"/>
      <c r="Q16" s="22">
        <f t="shared" si="4"/>
      </c>
      <c r="R16" s="23"/>
      <c r="S16" s="23"/>
      <c r="T16" s="22">
        <f t="shared" si="5"/>
      </c>
      <c r="U16" s="23"/>
      <c r="V16" s="23"/>
      <c r="W16" s="5">
        <f t="shared" si="6"/>
      </c>
      <c r="X16" s="4">
        <f>SUM(Q16,T16,W16)</f>
        <v>0</v>
      </c>
      <c r="Y16" s="20"/>
      <c r="Z16" s="21"/>
      <c r="AA16" s="22">
        <f t="shared" si="8"/>
      </c>
      <c r="AB16" s="23"/>
      <c r="AC16" s="23"/>
      <c r="AD16" s="22">
        <f t="shared" si="9"/>
      </c>
      <c r="AE16" s="23"/>
      <c r="AF16" s="23"/>
      <c r="AG16" s="5">
        <f t="shared" si="10"/>
      </c>
      <c r="AH16" s="4">
        <f>SUM(AA16,AD16,AG16)</f>
        <v>0</v>
      </c>
      <c r="AI16" s="20"/>
      <c r="AJ16" s="21"/>
      <c r="AK16" s="22">
        <f t="shared" si="12"/>
      </c>
      <c r="AL16" s="23"/>
      <c r="AM16" s="23"/>
      <c r="AN16" s="22">
        <f t="shared" si="13"/>
      </c>
      <c r="AO16" s="23"/>
      <c r="AP16" s="23"/>
      <c r="AQ16" s="5">
        <f t="shared" si="14"/>
      </c>
      <c r="AR16" s="4">
        <f>SUM(AK16,AN16,AQ16)</f>
        <v>0</v>
      </c>
      <c r="AS16" s="20"/>
      <c r="AT16" s="21"/>
      <c r="AU16" s="22">
        <f t="shared" si="16"/>
      </c>
      <c r="AV16" s="23"/>
      <c r="AW16" s="23"/>
      <c r="AX16" s="22">
        <f t="shared" si="17"/>
      </c>
      <c r="AY16" s="23"/>
      <c r="AZ16" s="23"/>
      <c r="BA16" s="5">
        <f t="shared" si="18"/>
      </c>
      <c r="BB16" s="4">
        <f>SUM(AU16,AX16,BA16)</f>
        <v>0</v>
      </c>
      <c r="BC16" s="20"/>
      <c r="BD16" s="21"/>
      <c r="BE16" s="22">
        <f t="shared" si="20"/>
      </c>
      <c r="BF16" s="23"/>
      <c r="BG16" s="23"/>
      <c r="BH16" s="22">
        <f t="shared" si="21"/>
      </c>
      <c r="BI16" s="23"/>
      <c r="BJ16" s="23"/>
      <c r="BK16" s="5">
        <f t="shared" si="22"/>
      </c>
      <c r="BL16" s="4">
        <f>SUM(BE16,BH16,BK16)</f>
        <v>0</v>
      </c>
      <c r="BM16" s="20"/>
      <c r="BN16" s="21"/>
      <c r="BO16" s="22">
        <f t="shared" si="24"/>
      </c>
      <c r="BP16" s="23"/>
      <c r="BQ16" s="23"/>
      <c r="BR16" s="22">
        <f t="shared" si="25"/>
      </c>
      <c r="BS16" s="23"/>
      <c r="BT16" s="23"/>
      <c r="BU16" s="5">
        <f t="shared" si="26"/>
      </c>
      <c r="BV16" s="4">
        <f>SUM(BO16,BR16,BU16)</f>
        <v>0</v>
      </c>
      <c r="BW16" s="20"/>
      <c r="BX16" s="21"/>
      <c r="BY16" s="22">
        <f t="shared" si="28"/>
      </c>
      <c r="BZ16" s="23"/>
      <c r="CA16" s="23"/>
      <c r="CB16" s="22">
        <f t="shared" si="29"/>
      </c>
      <c r="CC16" s="23"/>
      <c r="CD16" s="23"/>
      <c r="CE16" s="5">
        <f t="shared" si="30"/>
      </c>
      <c r="CF16" s="4">
        <f>SUM(BY16,CB16,CE16)</f>
        <v>0</v>
      </c>
      <c r="CG16" s="20"/>
      <c r="CH16" s="21"/>
      <c r="CI16" s="22">
        <f t="shared" si="32"/>
      </c>
      <c r="CJ16" s="23"/>
      <c r="CK16" s="23"/>
      <c r="CL16" s="22">
        <f t="shared" si="33"/>
      </c>
      <c r="CM16" s="23"/>
      <c r="CN16" s="23"/>
      <c r="CO16" s="5">
        <f t="shared" si="34"/>
      </c>
      <c r="CP16" s="4">
        <f>SUM(CI16,CL16,CO16)</f>
        <v>0</v>
      </c>
      <c r="CQ16" s="3">
        <f>IF(D16="","",D16+N16+X16+AH16+AR16+BB16+BL16+BV16+CF16+CP16)</f>
      </c>
      <c r="CR16" s="19">
        <f t="shared" si="37"/>
      </c>
      <c r="CS16" s="1"/>
      <c r="CT16" s="1"/>
      <c r="CU16" s="1"/>
      <c r="CV16" s="1"/>
      <c r="CW16" s="1"/>
    </row>
    <row r="17" spans="2:101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2:101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2:101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2:101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2:101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2:101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2:101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2:101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2:101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2:101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2:101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2:101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2:101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2:101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2:101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2:101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2:101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2:101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2:101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2:101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</sheetData>
  <sheetProtection/>
  <mergeCells count="39">
    <mergeCell ref="D4:D6"/>
    <mergeCell ref="CJ5:CK5"/>
    <mergeCell ref="AI4:AR4"/>
    <mergeCell ref="AI5:AJ5"/>
    <mergeCell ref="AL5:AM5"/>
    <mergeCell ref="AO5:AP5"/>
    <mergeCell ref="Y4:AH4"/>
    <mergeCell ref="Y5:Z5"/>
    <mergeCell ref="AB5:AC5"/>
    <mergeCell ref="AE5:AF5"/>
    <mergeCell ref="CC5:CD5"/>
    <mergeCell ref="O4:X4"/>
    <mergeCell ref="O5:P5"/>
    <mergeCell ref="R5:S5"/>
    <mergeCell ref="E5:F5"/>
    <mergeCell ref="H5:I5"/>
    <mergeCell ref="K5:L5"/>
    <mergeCell ref="E4:N4"/>
    <mergeCell ref="U5:V5"/>
    <mergeCell ref="CQ3:CR3"/>
    <mergeCell ref="E3:CP3"/>
    <mergeCell ref="BC4:BL4"/>
    <mergeCell ref="BC5:BD5"/>
    <mergeCell ref="BF5:BG5"/>
    <mergeCell ref="BI5:BJ5"/>
    <mergeCell ref="BM4:BV4"/>
    <mergeCell ref="BM5:BN5"/>
    <mergeCell ref="BP5:BQ5"/>
    <mergeCell ref="BS5:BT5"/>
    <mergeCell ref="CM5:CN5"/>
    <mergeCell ref="CG5:CH5"/>
    <mergeCell ref="AS4:BB4"/>
    <mergeCell ref="AS5:AT5"/>
    <mergeCell ref="AV5:AW5"/>
    <mergeCell ref="AY5:AZ5"/>
    <mergeCell ref="BW4:CF4"/>
    <mergeCell ref="BW5:BX5"/>
    <mergeCell ref="BZ5:CA5"/>
    <mergeCell ref="CG4:CP4"/>
  </mergeCells>
  <dataValidations count="1">
    <dataValidation type="list" allowBlank="1" showInputMessage="1" showErrorMessage="1" sqref="CJ7:CJ16 E7:E16 K7:K16 H7:H16 Y7:Y16 AE7:AE16 AB7:AB16 AI7:AI16 AO7:AO16 AL7:AL16 AS7:AS16 AY7:AY16 AV7:AV16 BC7:BC16 BI7:BI16 BF7:BF16 BM7:BM16 BS7:BS16 BP7:BP16 BW7:BW16 CC7:CC16 BZ7:BZ16 CG7:CG16 CM7:CM16">
      <formula1>"V,D"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4.421875" style="0" bestFit="1" customWidth="1"/>
    <col min="2" max="2" width="11.421875" style="0" bestFit="1" customWidth="1"/>
    <col min="4" max="4" width="14.421875" style="0" bestFit="1" customWidth="1"/>
    <col min="5" max="5" width="12.7109375" style="0" bestFit="1" customWidth="1"/>
  </cols>
  <sheetData>
    <row r="1" spans="1:5" ht="15">
      <c r="A1" s="52" t="s">
        <v>21</v>
      </c>
      <c r="B1" s="55" t="s">
        <v>22</v>
      </c>
      <c r="C1" s="6"/>
      <c r="D1" s="52" t="s">
        <v>21</v>
      </c>
      <c r="E1" s="55" t="s">
        <v>23</v>
      </c>
    </row>
    <row r="2" spans="1:5" ht="15">
      <c r="A2" s="53"/>
      <c r="B2" s="56"/>
      <c r="D2" s="58"/>
      <c r="E2" s="60"/>
    </row>
    <row r="3" spans="1:5" ht="15">
      <c r="A3" s="54"/>
      <c r="B3" s="57"/>
      <c r="D3" s="59"/>
      <c r="E3" s="61"/>
    </row>
    <row r="4" spans="1:5" ht="15">
      <c r="A4" s="7">
        <v>0</v>
      </c>
      <c r="B4" s="8">
        <v>6</v>
      </c>
      <c r="D4" s="7">
        <v>0</v>
      </c>
      <c r="E4" s="8">
        <v>6</v>
      </c>
    </row>
    <row r="5" spans="1:5" ht="15">
      <c r="A5" s="9">
        <v>25</v>
      </c>
      <c r="B5" s="10">
        <v>6</v>
      </c>
      <c r="D5" s="9">
        <v>25</v>
      </c>
      <c r="E5" s="10">
        <v>6</v>
      </c>
    </row>
    <row r="6" spans="1:5" ht="15">
      <c r="A6" s="7">
        <v>50</v>
      </c>
      <c r="B6" s="8">
        <v>5</v>
      </c>
      <c r="D6" s="7">
        <v>50</v>
      </c>
      <c r="E6" s="8">
        <v>8</v>
      </c>
    </row>
    <row r="7" spans="1:5" ht="15">
      <c r="A7" s="9">
        <v>100</v>
      </c>
      <c r="B7" s="10">
        <v>4</v>
      </c>
      <c r="D7" s="9">
        <v>100</v>
      </c>
      <c r="E7" s="10">
        <v>10</v>
      </c>
    </row>
    <row r="8" spans="1:5" ht="15">
      <c r="A8" s="7">
        <v>150</v>
      </c>
      <c r="B8" s="8">
        <v>3</v>
      </c>
      <c r="D8" s="7">
        <v>150</v>
      </c>
      <c r="E8" s="8">
        <v>13</v>
      </c>
    </row>
    <row r="9" spans="1:5" ht="15">
      <c r="A9" s="9">
        <v>200</v>
      </c>
      <c r="B9" s="10">
        <v>2</v>
      </c>
      <c r="D9" s="9">
        <v>200</v>
      </c>
      <c r="E9" s="10">
        <v>17</v>
      </c>
    </row>
    <row r="10" spans="1:5" ht="15">
      <c r="A10" s="7">
        <v>300</v>
      </c>
      <c r="B10" s="8">
        <v>1</v>
      </c>
      <c r="D10" s="7">
        <v>300</v>
      </c>
      <c r="E10" s="8">
        <v>22</v>
      </c>
    </row>
    <row r="11" spans="1:5" ht="15">
      <c r="A11" s="9">
        <v>400</v>
      </c>
      <c r="B11" s="10">
        <v>0</v>
      </c>
      <c r="D11" s="9">
        <v>400</v>
      </c>
      <c r="E11" s="10">
        <v>28</v>
      </c>
    </row>
    <row r="12" spans="1:5" ht="15">
      <c r="A12" s="7">
        <v>500</v>
      </c>
      <c r="B12" s="8">
        <v>0</v>
      </c>
      <c r="D12" s="7">
        <v>500</v>
      </c>
      <c r="E12" s="8">
        <v>35</v>
      </c>
    </row>
    <row r="13" spans="1:5" ht="15.75" thickBot="1">
      <c r="A13" s="11">
        <v>5000</v>
      </c>
      <c r="B13" s="12"/>
      <c r="D13" s="11">
        <v>5000</v>
      </c>
      <c r="E13" s="12"/>
    </row>
    <row r="14" ht="15.75" thickBot="1"/>
    <row r="15" spans="1:5" ht="15">
      <c r="A15" s="62" t="s">
        <v>21</v>
      </c>
      <c r="B15" s="65" t="s">
        <v>24</v>
      </c>
      <c r="D15" s="62" t="s">
        <v>21</v>
      </c>
      <c r="E15" s="65" t="s">
        <v>25</v>
      </c>
    </row>
    <row r="16" spans="1:5" ht="15">
      <c r="A16" s="63"/>
      <c r="B16" s="66"/>
      <c r="D16" s="63"/>
      <c r="E16" s="66"/>
    </row>
    <row r="17" spans="1:5" ht="15">
      <c r="A17" s="64"/>
      <c r="B17" s="67"/>
      <c r="D17" s="64"/>
      <c r="E17" s="67"/>
    </row>
    <row r="18" spans="1:5" ht="15">
      <c r="A18" s="13">
        <v>0</v>
      </c>
      <c r="B18" s="14">
        <v>-5</v>
      </c>
      <c r="D18" s="13">
        <v>0</v>
      </c>
      <c r="E18" s="14">
        <v>-5</v>
      </c>
    </row>
    <row r="19" spans="1:5" ht="15">
      <c r="A19" s="15">
        <v>25</v>
      </c>
      <c r="B19" s="16">
        <v>-5</v>
      </c>
      <c r="D19" s="15">
        <v>25</v>
      </c>
      <c r="E19" s="16">
        <v>-5</v>
      </c>
    </row>
    <row r="20" spans="1:5" ht="15">
      <c r="A20" s="13">
        <v>50</v>
      </c>
      <c r="B20" s="14">
        <v>-4</v>
      </c>
      <c r="D20" s="13">
        <v>50</v>
      </c>
      <c r="E20" s="14">
        <v>-6</v>
      </c>
    </row>
    <row r="21" spans="1:5" ht="15">
      <c r="A21" s="15">
        <v>100</v>
      </c>
      <c r="B21" s="16">
        <v>-3</v>
      </c>
      <c r="D21" s="15">
        <v>100</v>
      </c>
      <c r="E21" s="16">
        <v>-8</v>
      </c>
    </row>
    <row r="22" spans="1:5" ht="15">
      <c r="A22" s="13">
        <v>150</v>
      </c>
      <c r="B22" s="14">
        <v>-2</v>
      </c>
      <c r="D22" s="13">
        <v>150</v>
      </c>
      <c r="E22" s="14">
        <v>-10</v>
      </c>
    </row>
    <row r="23" spans="1:5" ht="15">
      <c r="A23" s="15">
        <v>200</v>
      </c>
      <c r="B23" s="16">
        <v>-1</v>
      </c>
      <c r="D23" s="15">
        <v>200</v>
      </c>
      <c r="E23" s="16">
        <v>-12</v>
      </c>
    </row>
    <row r="24" spans="1:5" ht="15">
      <c r="A24" s="13">
        <v>300</v>
      </c>
      <c r="B24" s="14">
        <v>0</v>
      </c>
      <c r="D24" s="13">
        <v>300</v>
      </c>
      <c r="E24" s="14">
        <v>-16</v>
      </c>
    </row>
    <row r="25" spans="1:5" ht="15">
      <c r="A25" s="15">
        <v>400</v>
      </c>
      <c r="B25" s="16">
        <v>0</v>
      </c>
      <c r="D25" s="15">
        <v>400</v>
      </c>
      <c r="E25" s="16">
        <v>-20</v>
      </c>
    </row>
    <row r="26" spans="1:5" ht="15">
      <c r="A26" s="13">
        <v>500</v>
      </c>
      <c r="B26" s="14">
        <v>0</v>
      </c>
      <c r="D26" s="13">
        <v>500</v>
      </c>
      <c r="E26" s="14">
        <v>-25</v>
      </c>
    </row>
    <row r="27" spans="1:5" ht="15.75" thickBot="1">
      <c r="A27" s="17">
        <v>5000</v>
      </c>
      <c r="B27" s="18"/>
      <c r="D27" s="17">
        <v>5000</v>
      </c>
      <c r="E27" s="18"/>
    </row>
  </sheetData>
  <sheetProtection/>
  <mergeCells count="8">
    <mergeCell ref="A1:A3"/>
    <mergeCell ref="B1:B3"/>
    <mergeCell ref="D1:D3"/>
    <mergeCell ref="E1:E3"/>
    <mergeCell ref="A15:A17"/>
    <mergeCell ref="B15:B17"/>
    <mergeCell ref="D15:D17"/>
    <mergeCell ref="E15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</dc:creator>
  <cp:keywords/>
  <dc:description/>
  <cp:lastModifiedBy>Windows User</cp:lastModifiedBy>
  <dcterms:created xsi:type="dcterms:W3CDTF">2013-12-10T10:37:59Z</dcterms:created>
  <dcterms:modified xsi:type="dcterms:W3CDTF">2016-10-09T08:11:29Z</dcterms:modified>
  <cp:category/>
  <cp:version/>
  <cp:contentType/>
  <cp:contentStatus/>
</cp:coreProperties>
</file>